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026衔接资金使用计划汇总表" sheetId="2" r:id="rId1"/>
  </sheets>
  <definedNames>
    <definedName name="_xlnm.Print_Titles" localSheetId="0">'2026衔接资金使用计划汇总表'!$4:$6</definedName>
    <definedName name="_xlnm._FilterDatabase" localSheetId="0" hidden="1">'2026衔接资金使用计划汇总表'!$A$1:$X$40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<sst xmlns="http://schemas.openxmlformats.org/spreadsheetml/2006/main" count="431" uniqueCount="216">
  <si>
    <t>附件2</t>
  </si>
  <si>
    <t>灵寿县2026年常态化帮扶资金使用计划分配表</t>
  </si>
  <si>
    <t>单位：万元</t>
  </si>
  <si>
    <t>序号</t>
  </si>
  <si>
    <t>项目类型</t>
  </si>
  <si>
    <t xml:space="preserve">项目子类型     </t>
  </si>
  <si>
    <t>项目名称</t>
  </si>
  <si>
    <t>项目内容及建设规模</t>
  </si>
  <si>
    <t>实施地点</t>
  </si>
  <si>
    <t>是否是脱贫村</t>
  </si>
  <si>
    <t>受益户数</t>
  </si>
  <si>
    <t>其中：扶持带动脱贫户户数</t>
  </si>
  <si>
    <t>其中：扶持带动监测对象户数</t>
  </si>
  <si>
    <t>行业
主管
部门</t>
  </si>
  <si>
    <t>项目
实施
单位</t>
  </si>
  <si>
    <t>建设期限</t>
  </si>
  <si>
    <t>绩效目标</t>
  </si>
  <si>
    <t>利益联结机制</t>
  </si>
  <si>
    <t>项目资金投入</t>
  </si>
  <si>
    <t>奖补、贴息、购买服务类项目撬动社会资金</t>
  </si>
  <si>
    <t>财政资金支持环节</t>
  </si>
  <si>
    <t>合计</t>
  </si>
  <si>
    <t>常态化帮扶资金</t>
  </si>
  <si>
    <t>其它资金投入</t>
  </si>
  <si>
    <t>小计</t>
  </si>
  <si>
    <t>中央</t>
  </si>
  <si>
    <t>省级</t>
  </si>
  <si>
    <t>市级</t>
  </si>
  <si>
    <t>县级</t>
  </si>
  <si>
    <t>一、产业发展</t>
  </si>
  <si>
    <t>产业发展项目小计</t>
  </si>
  <si>
    <t>农产品仓储</t>
  </si>
  <si>
    <t>2026年灵寿县农产品共享仓储中心项目</t>
  </si>
  <si>
    <t>建设农产品仓库3栋及相关配套设施</t>
  </si>
  <si>
    <t>灵寿镇
北关村</t>
  </si>
  <si>
    <t>否</t>
  </si>
  <si>
    <t>445户1336人</t>
  </si>
  <si>
    <t>5户14人</t>
  </si>
  <si>
    <t>县农业农村局</t>
  </si>
  <si>
    <t>2026年12月底</t>
  </si>
  <si>
    <t>投资金额的4%，用于壮大村集体收入</t>
  </si>
  <si>
    <t>优先雇佣脱贫户、监测户；优先流转脱贫户、监测户土地；优先购买脱贫户、监测户农产品</t>
  </si>
  <si>
    <t>产业配套环节</t>
  </si>
  <si>
    <t>科技服务</t>
  </si>
  <si>
    <t>松阳数字产业园县级农产品直播基地配套设备项目</t>
  </si>
  <si>
    <t>购买直播设备及相关配套设施</t>
  </si>
  <si>
    <t>松阳数字产业园</t>
  </si>
  <si>
    <t>135户  337人</t>
  </si>
  <si>
    <t>1户2人</t>
  </si>
  <si>
    <t>县发改局</t>
  </si>
  <si>
    <t>投资金额的4%，用于增加脱贫户收入</t>
  </si>
  <si>
    <t>展销平台</t>
  </si>
  <si>
    <t>南营乡农产品共享展销项目</t>
  </si>
  <si>
    <t>对3个村集体房屋进行改造提升，建设农产品展销中心及非遗茶文化展销相关配套设施。</t>
  </si>
  <si>
    <t>南营乡东寺岭村、南营村、大地村</t>
  </si>
  <si>
    <t>是</t>
  </si>
  <si>
    <t>350户  875人</t>
  </si>
  <si>
    <t>3户9人</t>
  </si>
  <si>
    <t>养殖业</t>
  </si>
  <si>
    <t>河北硕达现代农业科技服务有限公司肉鸡养殖项目</t>
  </si>
  <si>
    <t>建设鸡舍6栋及相关配套设施</t>
  </si>
  <si>
    <t>燕川乡
官庄村</t>
  </si>
  <si>
    <t>530户  1500人</t>
  </si>
  <si>
    <t>6户15人</t>
  </si>
  <si>
    <t>种植业</t>
  </si>
  <si>
    <t>灵寿县寨头乡水峪村农业种植温室大棚建设项目</t>
  </si>
  <si>
    <t>新建7座农业种植大棚及相关配套设施</t>
  </si>
  <si>
    <t>寨头乡
水峪村</t>
  </si>
  <si>
    <t>232户602人</t>
  </si>
  <si>
    <t>3户6人</t>
  </si>
  <si>
    <t>灵寿县太行山南茶北移共享实验基地项目</t>
  </si>
  <si>
    <t>新建茶树科研实验室、智能育苗室、现代化茶叶烘干房，并配套实施标准化生态茶园、产业道路及相关配套设施</t>
  </si>
  <si>
    <t>南营乡
漫山村</t>
  </si>
  <si>
    <t>187户  432人</t>
  </si>
  <si>
    <t>石家庄鸿涌农牧科技有限公司鸡场建设（北区）项目</t>
  </si>
  <si>
    <t>建设鸡舍4栋及相关配套设施</t>
  </si>
  <si>
    <t>狗台乡
索阜安村</t>
  </si>
  <si>
    <t>639户  1564人</t>
  </si>
  <si>
    <t>8户28人</t>
  </si>
  <si>
    <t>灵寿县诚瑞农业发展有限公司蛋鸡养殖扩建项目</t>
  </si>
  <si>
    <t>购买蛋鸡笼养设备一套，输蛋线一套，输粪线一套，鸡蛋分装清洗消毒机一套，发电机2组及配套设施</t>
  </si>
  <si>
    <t>岔头镇
东岔头村</t>
  </si>
  <si>
    <t>309户 642人</t>
  </si>
  <si>
    <t>3户7人</t>
  </si>
  <si>
    <t>灵寿县臻鹭养殖有限公司肉牛养殖二期项目</t>
  </si>
  <si>
    <t>建设牛舍8栋，草料库1栋，及相关配套设施</t>
  </si>
  <si>
    <t>塔上镇
贾庄村</t>
  </si>
  <si>
    <t>692户  1551人</t>
  </si>
  <si>
    <t>8户18人</t>
  </si>
  <si>
    <t>光伏电站建设</t>
  </si>
  <si>
    <t>南寨乡马家庄村光伏项目</t>
  </si>
  <si>
    <t>购买安装光伏发电设备</t>
  </si>
  <si>
    <t>南寨乡
马家庄村</t>
  </si>
  <si>
    <t>64户190人</t>
  </si>
  <si>
    <t>南寨乡人民政府</t>
  </si>
  <si>
    <t>产业奖补</t>
  </si>
  <si>
    <t>脱贫人口和监测对象家庭自主增收产业奖补项目</t>
  </si>
  <si>
    <t>对脱贫人口和监测对象家庭自主增收进行奖补</t>
  </si>
  <si>
    <t>灵寿县</t>
  </si>
  <si>
    <t>9126户26293人</t>
  </si>
  <si>
    <t>634户1909</t>
  </si>
  <si>
    <t>2026年11月底</t>
  </si>
  <si>
    <t>引导脱贫户依靠自身力量自种自养发展农业产业</t>
  </si>
  <si>
    <t>提高脱贫人口和监测对象自主发展生产积极性</t>
  </si>
  <si>
    <t>其他环节</t>
  </si>
  <si>
    <t>小额信贷贴息</t>
  </si>
  <si>
    <t>小额信贷贴息项目</t>
  </si>
  <si>
    <t>对小额信贷的脱贫户、监测对象进行贴息</t>
  </si>
  <si>
    <t>为脱贫户、监测户解决贷款难题，减轻脱贫户、监测户经济困难</t>
  </si>
  <si>
    <t>通过贷款发展生产，增收致富</t>
  </si>
  <si>
    <t>2025年产业项目审计结算资金</t>
  </si>
  <si>
    <t>2025年产业项目审计结算后的尾款和质保金</t>
  </si>
  <si>
    <t>二、就业帮扶</t>
  </si>
  <si>
    <t>就业帮扶项目小计</t>
  </si>
  <si>
    <t>公益性岗位补助</t>
  </si>
  <si>
    <t>用于脱贫人口和监测对象公益性岗位补贴资金</t>
  </si>
  <si>
    <t>2107户2107人</t>
  </si>
  <si>
    <t>58户58人</t>
  </si>
  <si>
    <t>激发脱贫户外出务工积极性，增加收入</t>
  </si>
  <si>
    <t>激发脱贫户务工积极性</t>
  </si>
  <si>
    <t>就业交通补贴</t>
  </si>
  <si>
    <t>外出务工一次性交通补助</t>
  </si>
  <si>
    <t>对市外省内和省外务工的灵寿籍脱贫人口、监测对象，且稳定就业达到3个月（含）以上的享受一次性交通补助</t>
  </si>
  <si>
    <t>1800人</t>
  </si>
  <si>
    <t>1600人</t>
  </si>
  <si>
    <t>200人</t>
  </si>
  <si>
    <t>激发脱贫户外出务工积极性，减轻经济负担</t>
  </si>
  <si>
    <t>激发脱贫户外出务工积极性</t>
  </si>
  <si>
    <t>“雨露计划”补助</t>
  </si>
  <si>
    <t>2025年秋季雨露计划补助</t>
  </si>
  <si>
    <t>1021名学生2025年秋季学期的雨露计划职业教育补助资金</t>
  </si>
  <si>
    <t>963户963人</t>
  </si>
  <si>
    <t>减轻1021脱贫户（含监测户）教育支出经济负担，提高新成长劳动力就业技能</t>
  </si>
  <si>
    <t>2026年春季雨露计划补助</t>
  </si>
  <si>
    <t>1060名学生2026年春季学期的雨露计划职业教育补助资金</t>
  </si>
  <si>
    <t>1000户1000人</t>
  </si>
  <si>
    <t>60户60人</t>
  </si>
  <si>
    <t>减轻1060脱贫户（含监测户）教育支出经济负担，提高新成长劳动力就业技能</t>
  </si>
  <si>
    <t>三、基础设施</t>
  </si>
  <si>
    <t>基础设施项目小计</t>
  </si>
  <si>
    <t>废弃房屋拆除费、清运费补助</t>
  </si>
  <si>
    <t>2026年农村人居环境整治提升补助项目</t>
  </si>
  <si>
    <t>主要用于农村人居环境整治工作中的拆除、清运费用</t>
  </si>
  <si>
    <t>补助村庄为除城内、大东关、小东关、西关、北关、东合村、安定、胡庄、石佛9个村外的全县270个行政村</t>
  </si>
  <si>
    <t>634户1909人</t>
  </si>
  <si>
    <t>提升村容村貌，美化村庄环境及和美乡村建设</t>
  </si>
  <si>
    <t xml:space="preserve">施工优先使用脱贫户劳动力及村内村民，后期维养优先使用脱贫户劳动力及村内村民
</t>
  </si>
  <si>
    <t>道路、村内小桥、排水等小型公益性基础设施</t>
  </si>
  <si>
    <t>和美乡村重点村建设项目</t>
  </si>
  <si>
    <t>用于33个和美乡村重点村基础设施建设项目</t>
  </si>
  <si>
    <t xml:space="preserve">灵寿镇西托村等33个和美乡村重点村
</t>
  </si>
  <si>
    <t>1234户3815人</t>
  </si>
  <si>
    <t>98户285人</t>
  </si>
  <si>
    <t>提升村容村貌，美化村庄环境，推进和美乡村建设</t>
  </si>
  <si>
    <t>2026年农村道路修缮硬化项目</t>
  </si>
  <si>
    <t>用于道路硬化、路面修复等，经统计修缮硬化农村道路13万平方米</t>
  </si>
  <si>
    <t>三圣院乡东木佛村、白马岗村、南纪城村，北洼乡北湖村、南洼村，灵寿镇孟托村、相托村、岗头村，大东关、北关，南寨乡秋山村，青同镇北贾良村、韩洼村，牛城乡东城南村，狗台乡程阜安村、南堤下村、苏凡同村，塔上镇刘家村、马庄村，慈峪镇慈峪村、卢家洼村、石坎村，谭庄乡山门口村、南阳沟村，燕川乡营里村、鲁柏山村，岔头镇王家庄村，陈庄镇中村、大庄上村，寨头乡枣园村、彭家庄村、女东庄村</t>
  </si>
  <si>
    <t>955户1976人</t>
  </si>
  <si>
    <t>31户91人</t>
  </si>
  <si>
    <t>方便15451户53499人的出行，带动经济发展</t>
  </si>
  <si>
    <t>2026年乡村振兴片区基础设施项目</t>
  </si>
  <si>
    <t>道路硬化35600平方米、护路基础11000立方米、安装太阳能450盏等</t>
  </si>
  <si>
    <t>寨头乡砂子洞村、水峪村，南营乡团泊口村、丑泥口村、车谷砣村、漫山村、大地村、南枪杆村、东寺岭村、西寺岭村、黄土梁村、杨家台村、油盆村</t>
  </si>
  <si>
    <t>867户2653人</t>
  </si>
  <si>
    <t>8户26人</t>
  </si>
  <si>
    <t>方便2520户6896人的出行，带动经济发展</t>
  </si>
  <si>
    <t>补齐农村供水设施短板</t>
  </si>
  <si>
    <t>灵寿县农村供水工程提升改造项目</t>
  </si>
  <si>
    <t>更新配套机井4眼，配套泵房3座，建设水表井204个、阀门井49个，安装更换水表、水泵供水管道及维修水表井等</t>
  </si>
  <si>
    <t>498户1343人</t>
  </si>
  <si>
    <t>69户237人</t>
  </si>
  <si>
    <t>县水利局</t>
  </si>
  <si>
    <t>巩固提升14206户，52852人供水保障能力</t>
  </si>
  <si>
    <t>优先雇佣脱贫户</t>
  </si>
  <si>
    <t>灵寿县农村供水水源更新改造项目</t>
  </si>
  <si>
    <t>更新引泉井25座，水池7座，铺设供水管道等</t>
  </si>
  <si>
    <t>572户1716人</t>
  </si>
  <si>
    <t>19户46人</t>
  </si>
  <si>
    <t>巩固提升1768户，5275人供水保障能力</t>
  </si>
  <si>
    <t>灵寿县2026年常态化帮扶资金农村道路建设项目</t>
  </si>
  <si>
    <t>瓦房台村至行唐界，慈峪村南环、石牌楼街道路改造工程，岭北村内主路及连村路，灵黑线至东菅村道路改造工程</t>
  </si>
  <si>
    <t>3290户9717人</t>
  </si>
  <si>
    <t>64户131人</t>
  </si>
  <si>
    <t>4户8人</t>
  </si>
  <si>
    <t>县交通局</t>
  </si>
  <si>
    <t>方便群众出行，带动经济发展</t>
  </si>
  <si>
    <t>灵寿县陈庄镇东村、中村2026年以工代赈示范项目</t>
  </si>
  <si>
    <t>陈庄镇东村、中村改建道路5425平方米</t>
  </si>
  <si>
    <t>陈庄镇东村、中村</t>
  </si>
  <si>
    <t>851户2741人</t>
  </si>
  <si>
    <t>100户268人</t>
  </si>
  <si>
    <t>3户15人</t>
  </si>
  <si>
    <t>陈庄镇人民政府</t>
  </si>
  <si>
    <t>带动25名劳动力就业，增加收入，改建道路5425平方米</t>
  </si>
  <si>
    <t>灵寿县灵寿镇2026年中央财政以工
代赈项目</t>
  </si>
  <si>
    <t>灵寿镇岗头村灵正渠上方改建筏板基础、恢复灵正渠场地硬化、灵正渠北侧挡墙建设</t>
  </si>
  <si>
    <t>灵寿镇
岗头村</t>
  </si>
  <si>
    <t>452户</t>
  </si>
  <si>
    <t>19户/21人</t>
  </si>
  <si>
    <t>7户/10人</t>
  </si>
  <si>
    <t>灵寿镇人民政府</t>
  </si>
  <si>
    <r>
      <rPr>
        <sz val="16"/>
        <rFont val="仿宋_GB2312"/>
        <charset val="134"/>
      </rPr>
      <t>带动62名劳动力就业，增加收入；在灵正渠上方改建筏板基础1360</t>
    </r>
    <r>
      <rPr>
        <sz val="16"/>
        <rFont val="宋体"/>
        <charset val="134"/>
      </rPr>
      <t>㎡</t>
    </r>
    <r>
      <rPr>
        <sz val="16"/>
        <rFont val="仿宋_GB2312"/>
        <charset val="134"/>
      </rPr>
      <t>，恢复灵正渠场地硬化3740</t>
    </r>
    <r>
      <rPr>
        <sz val="16"/>
        <rFont val="宋体"/>
        <charset val="134"/>
      </rPr>
      <t>㎡</t>
    </r>
    <r>
      <rPr>
        <sz val="16"/>
        <rFont val="仿宋_GB2312"/>
        <charset val="134"/>
      </rPr>
      <t>，在灵正渠北侧改建浆砌片石挡墙171m</t>
    </r>
    <r>
      <rPr>
        <sz val="16"/>
        <rFont val="宋体"/>
        <charset val="134"/>
      </rPr>
      <t>³</t>
    </r>
    <r>
      <rPr>
        <sz val="16"/>
        <rFont val="仿宋_GB2312"/>
        <charset val="134"/>
      </rPr>
      <t>，基础设施改善</t>
    </r>
  </si>
  <si>
    <t>优先组织脱贫人口、防返贫监测户、返乡农民工、农村低收入人群等参与项目建设</t>
  </si>
  <si>
    <t>2025年基础设施项目尾款和质保金
结算资金</t>
  </si>
  <si>
    <t>①拟安排资金70万元，用于支付2025年基础设施项目审计结算后的尾款和质保金；②拟安排资金19万元，用于支付2025年农村饮水项目审计结算后的尾款和质保金；③拟安排资金10万元，用于2025年南营乡大口井项目审计结算后的尾款和质保金</t>
  </si>
  <si>
    <t xml:space="preserve">县农业农村局
</t>
  </si>
  <si>
    <t xml:space="preserve">2026年12月底
</t>
  </si>
  <si>
    <t>方便群众出行，带动经济发展巩固提升供水保障能力</t>
  </si>
  <si>
    <t>四、其他</t>
  </si>
  <si>
    <t>其他项目
小计</t>
  </si>
  <si>
    <t>项目管理费</t>
  </si>
  <si>
    <t>项目前期设计、评审、招标、监理、验收等与项目管理相关的支出，安排资金737.5万元；用于易地扶贫搬迁基础设施维护，安排资金12.5万元</t>
  </si>
  <si>
    <t>县财政局</t>
  </si>
  <si>
    <t>驻村工作组经费</t>
  </si>
  <si>
    <t>县委组织部</t>
  </si>
  <si>
    <t>县委
组织部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</si>
</sst>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b/>
      <sz val="16"/>
      <name val="楷体_GB2312"/>
      <charset val="134"/>
    </font>
    <font>
      <sz val="16"/>
      <name val="宋体"/>
      <charset val="134"/>
    </font>
    <font>
      <b/>
      <sz val="16"/>
      <name val="宋体"/>
      <charset val="134"/>
    </font>
    <font>
      <sz val="22"/>
      <name val="黑体"/>
      <charset val="134"/>
    </font>
    <font>
      <sz val="36"/>
      <name val="方正小标宋简体"/>
      <charset val="134"/>
    </font>
    <font>
      <sz val="12"/>
      <name val="方正小标宋_GBK"/>
      <charset val="134"/>
    </font>
    <font>
      <sz val="12"/>
      <name val="黑体"/>
      <charset val="134"/>
    </font>
    <font>
      <b/>
      <sz val="14"/>
      <name val="楷体_GB2312"/>
      <charset val="134"/>
    </font>
    <font>
      <sz val="16"/>
      <name val="黑体"/>
      <charset val="134"/>
    </font>
    <font>
      <sz val="16"/>
      <name val="仿宋_GB2312"/>
      <charset val="134"/>
    </font>
    <font>
      <b/>
      <sz val="16"/>
      <name val="黑体"/>
      <charset val="134"/>
    </font>
    <font>
      <sz val="14"/>
      <name val="仿宋_GB2312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Arial"/>
      <charset val="134"/>
    </font>
    <font>
      <sz val="11"/>
      <color rgb="FF000000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6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horizontal="left" vertical="top" wrapText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152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4" xfId="152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152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152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3" xfId="152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152" applyFont="1" applyFill="1" applyBorder="1" applyAlignment="1">
      <alignment horizontal="left" vertical="center" wrapText="1"/>
    </xf>
    <xf numFmtId="49" fontId="10" fillId="0" borderId="3" xfId="152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0" fillId="2" borderId="3" xfId="152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</cellXfs>
  <cellStyles count="2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0" xfId="50"/>
    <cellStyle name="常规 10 2" xfId="51"/>
    <cellStyle name="常规 10 3" xfId="52"/>
    <cellStyle name="常规 11" xfId="53"/>
    <cellStyle name="常规 11 2" xfId="54"/>
    <cellStyle name="常规 11 3" xfId="55"/>
    <cellStyle name="常规 11 4" xfId="56"/>
    <cellStyle name="常规 12" xfId="57"/>
    <cellStyle name="常规 13" xfId="58"/>
    <cellStyle name="常规 13 2" xfId="59"/>
    <cellStyle name="常规 13 2 2" xfId="60"/>
    <cellStyle name="常规 13 2 2 2" xfId="61"/>
    <cellStyle name="常规 13 2 2 2 2" xfId="62"/>
    <cellStyle name="常规 13 2 2 2 3" xfId="63"/>
    <cellStyle name="常规 13 2 2 3" xfId="64"/>
    <cellStyle name="常规 13 2 2 4" xfId="65"/>
    <cellStyle name="常规 13 2 3" xfId="66"/>
    <cellStyle name="常规 13 2 3 2" xfId="67"/>
    <cellStyle name="常规 13 2 3 3" xfId="68"/>
    <cellStyle name="常规 13 2 4" xfId="69"/>
    <cellStyle name="常规 13 2 4 2" xfId="70"/>
    <cellStyle name="常规 13 2 4 3" xfId="71"/>
    <cellStyle name="常规 13 2 5" xfId="72"/>
    <cellStyle name="常规 13 2 6" xfId="73"/>
    <cellStyle name="常规 13 3" xfId="74"/>
    <cellStyle name="常规 13 3 2" xfId="75"/>
    <cellStyle name="常规 13 3 2 2" xfId="76"/>
    <cellStyle name="常规 13 3 2 2 2" xfId="77"/>
    <cellStyle name="常规 13 3 2 2 3" xfId="78"/>
    <cellStyle name="常规 13 3 2 3" xfId="79"/>
    <cellStyle name="常规 13 3 2 4" xfId="80"/>
    <cellStyle name="常规 13 3 3" xfId="81"/>
    <cellStyle name="常规 13 3 3 2" xfId="82"/>
    <cellStyle name="常规 13 3 3 3" xfId="83"/>
    <cellStyle name="常规 13 3 4" xfId="84"/>
    <cellStyle name="常规 13 3 4 2" xfId="85"/>
    <cellStyle name="常规 13 3 4 3" xfId="86"/>
    <cellStyle name="常规 13 3 5" xfId="87"/>
    <cellStyle name="常规 13 3 6" xfId="88"/>
    <cellStyle name="常规 13 4" xfId="89"/>
    <cellStyle name="常规 13 4 2" xfId="90"/>
    <cellStyle name="常规 13 4 2 2" xfId="91"/>
    <cellStyle name="常规 13 4 2 3" xfId="92"/>
    <cellStyle name="常规 13 4 3" xfId="93"/>
    <cellStyle name="常规 13 4 4" xfId="94"/>
    <cellStyle name="常规 13 5" xfId="95"/>
    <cellStyle name="常规 13 5 2" xfId="96"/>
    <cellStyle name="常规 13 5 3" xfId="97"/>
    <cellStyle name="常规 13 6" xfId="98"/>
    <cellStyle name="常规 13 6 2" xfId="99"/>
    <cellStyle name="常规 13 6 3" xfId="100"/>
    <cellStyle name="常规 13 7" xfId="101"/>
    <cellStyle name="常规 13 8" xfId="102"/>
    <cellStyle name="常规 14" xfId="103"/>
    <cellStyle name="常规 14 2" xfId="104"/>
    <cellStyle name="常规 15" xfId="105"/>
    <cellStyle name="常规 15 2" xfId="106"/>
    <cellStyle name="常规 15 3" xfId="107"/>
    <cellStyle name="常规 16" xfId="108"/>
    <cellStyle name="常规 16 2" xfId="109"/>
    <cellStyle name="常规 17" xfId="110"/>
    <cellStyle name="常规 17 2" xfId="111"/>
    <cellStyle name="常规 18" xfId="112"/>
    <cellStyle name="常规 18 2" xfId="113"/>
    <cellStyle name="常规 19" xfId="114"/>
    <cellStyle name="常规 19 2" xfId="115"/>
    <cellStyle name="常规 2" xfId="116"/>
    <cellStyle name="常规 2 2" xfId="117"/>
    <cellStyle name="常规 2 2 2" xfId="118"/>
    <cellStyle name="常规 2 2 2 2" xfId="119"/>
    <cellStyle name="常规 2 2 2 2 2" xfId="120"/>
    <cellStyle name="常规 2 2 2 2 3" xfId="121"/>
    <cellStyle name="常规 2 2 2 3" xfId="122"/>
    <cellStyle name="常规 2 2 2 4" xfId="123"/>
    <cellStyle name="常规 2 2 3" xfId="124"/>
    <cellStyle name="常规 2 2 3 2" xfId="125"/>
    <cellStyle name="常规 2 2 3 3" xfId="126"/>
    <cellStyle name="常规 2 2 4" xfId="127"/>
    <cellStyle name="常规 2 2 4 2" xfId="128"/>
    <cellStyle name="常规 2 2 4 3" xfId="129"/>
    <cellStyle name="常规 2 2 5" xfId="130"/>
    <cellStyle name="常规 2 2 6" xfId="131"/>
    <cellStyle name="常规 2 3" xfId="132"/>
    <cellStyle name="常规 2 3 2" xfId="133"/>
    <cellStyle name="常规 2 3 2 2" xfId="134"/>
    <cellStyle name="常规 2 3 2 3" xfId="135"/>
    <cellStyle name="常规 2 3 3" xfId="136"/>
    <cellStyle name="常规 2 3 4" xfId="137"/>
    <cellStyle name="常规 2 4" xfId="138"/>
    <cellStyle name="常规 2 4 2" xfId="139"/>
    <cellStyle name="常规 2 4 3" xfId="140"/>
    <cellStyle name="常规 2 5" xfId="141"/>
    <cellStyle name="常规 2 5 2" xfId="142"/>
    <cellStyle name="常规 2 5 3" xfId="143"/>
    <cellStyle name="常规 2 6" xfId="144"/>
    <cellStyle name="常规 2 7" xfId="145"/>
    <cellStyle name="常规 2 8" xfId="146"/>
    <cellStyle name="常规 20" xfId="147"/>
    <cellStyle name="常规 20 2" xfId="148"/>
    <cellStyle name="常规 21" xfId="149"/>
    <cellStyle name="常规 21 2" xfId="150"/>
    <cellStyle name="常规 22" xfId="151"/>
    <cellStyle name="常规 3" xfId="152"/>
    <cellStyle name="常规 3 2" xfId="153"/>
    <cellStyle name="常规 3 2 2" xfId="154"/>
    <cellStyle name="常规 3 2 2 2" xfId="155"/>
    <cellStyle name="常规 3 2 2 2 2" xfId="156"/>
    <cellStyle name="常规 3 2 2 2 2 2" xfId="157"/>
    <cellStyle name="常规 3 2 2 2 2 3" xfId="158"/>
    <cellStyle name="常规 3 2 2 2 3" xfId="159"/>
    <cellStyle name="常规 3 2 2 2 4" xfId="160"/>
    <cellStyle name="常规 3 2 2 3" xfId="161"/>
    <cellStyle name="常规 3 2 2 3 2" xfId="162"/>
    <cellStyle name="常规 3 2 2 3 3" xfId="163"/>
    <cellStyle name="常规 3 2 2 4" xfId="164"/>
    <cellStyle name="常规 3 2 2 4 2" xfId="165"/>
    <cellStyle name="常规 3 2 2 4 3" xfId="166"/>
    <cellStyle name="常规 3 2 2 5" xfId="167"/>
    <cellStyle name="常规 3 2 2 6" xfId="168"/>
    <cellStyle name="常规 3 2 3" xfId="169"/>
    <cellStyle name="常规 3 2 3 2" xfId="170"/>
    <cellStyle name="常规 3 2 3 2 2" xfId="171"/>
    <cellStyle name="常规 3 2 3 2 3" xfId="172"/>
    <cellStyle name="常规 3 2 3 3" xfId="173"/>
    <cellStyle name="常规 3 2 3 4" xfId="174"/>
    <cellStyle name="常规 3 2 4" xfId="175"/>
    <cellStyle name="常规 3 2 4 2" xfId="176"/>
    <cellStyle name="常规 3 2 4 3" xfId="177"/>
    <cellStyle name="常规 3 2 5" xfId="178"/>
    <cellStyle name="常规 3 2 5 2" xfId="179"/>
    <cellStyle name="常规 3 2 5 3" xfId="180"/>
    <cellStyle name="常规 3 2 6" xfId="181"/>
    <cellStyle name="常规 3 2 6 2" xfId="182"/>
    <cellStyle name="常规 3 2 7" xfId="183"/>
    <cellStyle name="常规 3 3" xfId="184"/>
    <cellStyle name="常规 3 3 2" xfId="185"/>
    <cellStyle name="常规 3 3 2 2" xfId="186"/>
    <cellStyle name="常规 3 3 2 2 2" xfId="187"/>
    <cellStyle name="常规 3 3 2 2 3" xfId="188"/>
    <cellStyle name="常规 3 3 2 3" xfId="189"/>
    <cellStyle name="常规 3 3 2 4" xfId="190"/>
    <cellStyle name="常规 3 3 3" xfId="191"/>
    <cellStyle name="常规 3 3 3 2" xfId="192"/>
    <cellStyle name="常规 3 3 3 3" xfId="193"/>
    <cellStyle name="常规 3 3 4" xfId="194"/>
    <cellStyle name="常规 3 3 4 2" xfId="195"/>
    <cellStyle name="常规 3 3 4 3" xfId="196"/>
    <cellStyle name="常规 3 3 5" xfId="197"/>
    <cellStyle name="常规 3 3 6" xfId="198"/>
    <cellStyle name="常规 3 4" xfId="199"/>
    <cellStyle name="常规 3 4 2" xfId="200"/>
    <cellStyle name="常规 3 4 2 2" xfId="201"/>
    <cellStyle name="常规 3 4 2 3" xfId="202"/>
    <cellStyle name="常规 3 4 3" xfId="203"/>
    <cellStyle name="常规 3 4 4" xfId="204"/>
    <cellStyle name="常规 3 5" xfId="205"/>
    <cellStyle name="常规 3 5 2" xfId="206"/>
    <cellStyle name="常规 3 5 3" xfId="207"/>
    <cellStyle name="常规 3 6" xfId="208"/>
    <cellStyle name="常规 3 6 2" xfId="209"/>
    <cellStyle name="常规 3 6 3" xfId="210"/>
    <cellStyle name="常规 3 7" xfId="211"/>
    <cellStyle name="常规 3 7 2" xfId="212"/>
    <cellStyle name="常规 3 8" xfId="213"/>
    <cellStyle name="常规 4" xfId="214"/>
    <cellStyle name="常规 4 2" xfId="215"/>
    <cellStyle name="常规 4 2 2" xfId="216"/>
    <cellStyle name="常规 4 2 2 2" xfId="217"/>
    <cellStyle name="常规 4 2 2 2 2" xfId="218"/>
    <cellStyle name="常规 4 2 2 2 3" xfId="219"/>
    <cellStyle name="常规 4 2 2 3" xfId="220"/>
    <cellStyle name="常规 4 2 2 4" xfId="221"/>
    <cellStyle name="常规 4 2 3" xfId="222"/>
    <cellStyle name="常规 4 2 3 2" xfId="223"/>
    <cellStyle name="常规 4 2 3 3" xfId="224"/>
    <cellStyle name="常规 4 2 4" xfId="225"/>
    <cellStyle name="常规 4 2 4 2" xfId="226"/>
    <cellStyle name="常规 4 2 4 3" xfId="227"/>
    <cellStyle name="常规 4 2 5" xfId="228"/>
    <cellStyle name="常规 4 2 6" xfId="229"/>
    <cellStyle name="常规 4 3" xfId="230"/>
    <cellStyle name="常规 4 3 2" xfId="231"/>
    <cellStyle name="常规 4 3 2 2" xfId="232"/>
    <cellStyle name="常规 4 3 2 3" xfId="233"/>
    <cellStyle name="常规 4 3 3" xfId="234"/>
    <cellStyle name="常规 4 3 4" xfId="235"/>
    <cellStyle name="常规 4 4" xfId="236"/>
    <cellStyle name="常规 4 4 2" xfId="237"/>
    <cellStyle name="常规 4 4 3" xfId="238"/>
    <cellStyle name="常规 4 5" xfId="239"/>
    <cellStyle name="常规 4 5 2" xfId="240"/>
    <cellStyle name="常规 4 5 3" xfId="241"/>
    <cellStyle name="常规 4 6" xfId="242"/>
    <cellStyle name="常规 4 7" xfId="243"/>
    <cellStyle name="常规 5" xfId="244"/>
    <cellStyle name="常规 5 2" xfId="245"/>
    <cellStyle name="常规 5 2 2" xfId="246"/>
    <cellStyle name="常规 5 2 2 2" xfId="247"/>
    <cellStyle name="常规 5 2 2 3" xfId="248"/>
    <cellStyle name="常规 5 2 3" xfId="249"/>
    <cellStyle name="常规 5 2 4" xfId="250"/>
    <cellStyle name="常规 5 3" xfId="251"/>
    <cellStyle name="常规 5 3 2" xfId="252"/>
    <cellStyle name="常规 5 3 3" xfId="253"/>
    <cellStyle name="常规 5 4" xfId="254"/>
    <cellStyle name="常规 5 4 2" xfId="255"/>
    <cellStyle name="常规 5 4 3" xfId="256"/>
    <cellStyle name="常规 5 5" xfId="257"/>
    <cellStyle name="常规 5 6" xfId="258"/>
    <cellStyle name="常规 6" xfId="259"/>
    <cellStyle name="常规 6 2" xfId="260"/>
    <cellStyle name="常规 6 2 2" xfId="261"/>
    <cellStyle name="常规 6 2 2 2" xfId="262"/>
    <cellStyle name="常规 6 2 2 3" xfId="263"/>
    <cellStyle name="常规 6 2 3" xfId="264"/>
    <cellStyle name="常规 6 2 4" xfId="265"/>
    <cellStyle name="常规 6 3" xfId="266"/>
    <cellStyle name="常规 6 3 2" xfId="267"/>
    <cellStyle name="常规 6 3 3" xfId="268"/>
    <cellStyle name="常规 6 4" xfId="269"/>
    <cellStyle name="常规 6 4 2" xfId="270"/>
    <cellStyle name="常规 6 4 3" xfId="271"/>
    <cellStyle name="常规 6 5" xfId="272"/>
    <cellStyle name="常规 6 6" xfId="273"/>
    <cellStyle name="常规 7" xfId="274"/>
    <cellStyle name="常规 7 2" xfId="275"/>
    <cellStyle name="常规 7 2 2" xfId="276"/>
    <cellStyle name="常规 7 2 3" xfId="277"/>
    <cellStyle name="常规 7 3" xfId="278"/>
    <cellStyle name="常规 7 3 2" xfId="279"/>
    <cellStyle name="常规 7 3 3" xfId="280"/>
    <cellStyle name="常规 7 4" xfId="281"/>
    <cellStyle name="常规 7 5" xfId="282"/>
    <cellStyle name="常规 8" xfId="283"/>
    <cellStyle name="常规 8 2" xfId="284"/>
    <cellStyle name="常规 8 2 2" xfId="285"/>
    <cellStyle name="常规 8 2 3" xfId="286"/>
    <cellStyle name="常规 8 3" xfId="287"/>
    <cellStyle name="常规 8 3 2" xfId="288"/>
    <cellStyle name="常规 8 3 3" xfId="289"/>
    <cellStyle name="常规 8 4" xfId="290"/>
    <cellStyle name="常规 8 4 2" xfId="291"/>
    <cellStyle name="常规 8 5" xfId="292"/>
    <cellStyle name="常规 9" xfId="293"/>
    <cellStyle name="常规 9 2" xfId="294"/>
    <cellStyle name="常规 9 3" xfId="295"/>
  </cellStyles>
  <tableStyles count="0" defaultTableStyle="TableStyleMedium2" defaultPivotStyle="PivotStyleLight16"/>
  <colors>
    <mruColors>
      <color rgb="0070AD47"/>
      <color rgb="00FF0000"/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0"/>
  <sheetViews>
    <sheetView tabSelected="1" zoomScale="70" zoomScaleNormal="70" workbookViewId="0">
      <pane ySplit="7" topLeftCell="A27" activePane="bottomLeft" state="frozen"/>
      <selection/>
      <selection pane="bottomLeft" activeCell="D29" sqref="D29"/>
    </sheetView>
  </sheetViews>
  <sheetFormatPr defaultColWidth="35.625" defaultRowHeight="15.75"/>
  <cols>
    <col min="1" max="1" width="5.75" style="9" customWidth="1"/>
    <col min="2" max="2" width="10.175" style="9" customWidth="1"/>
    <col min="3" max="3" width="9.81666666666667" style="9" customWidth="1"/>
    <col min="4" max="4" width="7.31666666666667" style="9" customWidth="1"/>
    <col min="5" max="5" width="9.45833333333333" style="9" customWidth="1"/>
    <col min="6" max="6" width="16.6" style="9" customWidth="1"/>
    <col min="7" max="7" width="7.25" style="9" customWidth="1"/>
    <col min="8" max="8" width="10.35" style="9" customWidth="1"/>
    <col min="9" max="9" width="8.625" style="1" customWidth="1"/>
    <col min="10" max="10" width="10" style="1" customWidth="1"/>
    <col min="11" max="11" width="8.74166666666667" style="9" customWidth="1"/>
    <col min="12" max="12" width="8.125" style="9" customWidth="1"/>
    <col min="13" max="13" width="6.75" style="9" customWidth="1"/>
    <col min="14" max="14" width="12.675" style="1" customWidth="1"/>
    <col min="15" max="15" width="11.7833333333333" style="1" customWidth="1"/>
    <col min="16" max="21" width="10.5" style="9" customWidth="1"/>
    <col min="22" max="22" width="6.96666666666667" style="9" customWidth="1"/>
    <col min="23" max="23" width="9.99166666666667" style="9" customWidth="1"/>
    <col min="24" max="24" width="7.675" style="9" customWidth="1"/>
    <col min="25" max="16384" width="35.625" style="1" customWidth="1"/>
  </cols>
  <sheetData>
    <row r="1" s="1" customFormat="1" ht="27" spans="1:24">
      <c r="A1" s="10" t="s">
        <v>0</v>
      </c>
      <c r="B1" s="10"/>
      <c r="C1" s="10"/>
      <c r="D1" s="10"/>
      <c r="E1" s="10"/>
      <c r="F1" s="10"/>
      <c r="G1" s="9"/>
      <c r="H1" s="9"/>
      <c r="I1" s="1"/>
      <c r="J1" s="1"/>
      <c r="K1" s="9"/>
      <c r="L1" s="9"/>
      <c r="M1" s="9"/>
      <c r="N1" s="1"/>
      <c r="O1" s="1"/>
      <c r="P1" s="9"/>
      <c r="Q1" s="9"/>
      <c r="R1" s="9"/>
      <c r="S1" s="9"/>
      <c r="T1" s="9"/>
      <c r="U1" s="9"/>
      <c r="V1" s="9"/>
      <c r="W1" s="9"/>
      <c r="X1" s="9"/>
    </row>
    <row r="2" s="1" customFormat="1" ht="45.75" customHeight="1" spans="1:2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="2" customFormat="1" ht="25" customHeight="1" spans="1:24">
      <c r="A3" s="12"/>
      <c r="B3" s="12"/>
      <c r="C3" s="12"/>
      <c r="D3" s="12"/>
      <c r="E3" s="12"/>
      <c r="F3" s="12"/>
      <c r="G3" s="12"/>
      <c r="H3" s="12"/>
      <c r="I3" s="13"/>
      <c r="J3" s="13"/>
      <c r="K3" s="14"/>
      <c r="L3" s="14"/>
      <c r="M3" s="12"/>
      <c r="N3" s="13"/>
      <c r="O3" s="13"/>
      <c r="P3" s="12"/>
      <c r="Q3" s="12"/>
      <c r="R3" s="14"/>
      <c r="S3" s="14"/>
      <c r="T3" s="12"/>
      <c r="U3" s="15" t="s">
        <v>2</v>
      </c>
      <c r="V3" s="15"/>
      <c r="W3" s="15"/>
      <c r="X3" s="14"/>
    </row>
    <row r="4" s="3" customFormat="1" ht="26.25" customHeight="1" spans="1:24">
      <c r="A4" s="16" t="s">
        <v>3</v>
      </c>
      <c r="B4" s="17" t="s">
        <v>4</v>
      </c>
      <c r="C4" s="17" t="s">
        <v>5</v>
      </c>
      <c r="D4" s="16" t="s">
        <v>6</v>
      </c>
      <c r="E4" s="16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8" t="s">
        <v>13</v>
      </c>
      <c r="L4" s="18" t="s">
        <v>14</v>
      </c>
      <c r="M4" s="17" t="s">
        <v>15</v>
      </c>
      <c r="N4" s="16" t="s">
        <v>16</v>
      </c>
      <c r="O4" s="16" t="s">
        <v>17</v>
      </c>
      <c r="P4" s="17" t="s">
        <v>18</v>
      </c>
      <c r="Q4" s="17"/>
      <c r="R4" s="17"/>
      <c r="S4" s="17"/>
      <c r="T4" s="17"/>
      <c r="U4" s="17"/>
      <c r="V4" s="17"/>
      <c r="W4" s="19" t="s">
        <v>19</v>
      </c>
      <c r="X4" s="20" t="s">
        <v>20</v>
      </c>
    </row>
    <row r="5" s="3" customFormat="1" ht="29.25" customHeight="1" spans="1:24">
      <c r="A5" s="21"/>
      <c r="B5" s="17"/>
      <c r="C5" s="17"/>
      <c r="D5" s="21"/>
      <c r="E5" s="21"/>
      <c r="F5" s="17"/>
      <c r="G5" s="17"/>
      <c r="H5" s="17"/>
      <c r="I5" s="17"/>
      <c r="J5" s="17"/>
      <c r="K5" s="18"/>
      <c r="L5" s="18"/>
      <c r="M5" s="17"/>
      <c r="N5" s="21"/>
      <c r="O5" s="21"/>
      <c r="P5" s="17" t="s">
        <v>21</v>
      </c>
      <c r="Q5" s="17" t="s">
        <v>22</v>
      </c>
      <c r="R5" s="17"/>
      <c r="S5" s="17"/>
      <c r="T5" s="17"/>
      <c r="U5" s="17"/>
      <c r="V5" s="17" t="s">
        <v>23</v>
      </c>
      <c r="W5" s="19"/>
      <c r="X5" s="20"/>
    </row>
    <row r="6" s="3" customFormat="1" ht="101" customHeight="1" spans="1:24">
      <c r="A6" s="22"/>
      <c r="B6" s="17"/>
      <c r="C6" s="17"/>
      <c r="D6" s="22"/>
      <c r="E6" s="22"/>
      <c r="F6" s="17"/>
      <c r="G6" s="17"/>
      <c r="H6" s="17"/>
      <c r="I6" s="17"/>
      <c r="J6" s="17"/>
      <c r="K6" s="18"/>
      <c r="L6" s="18"/>
      <c r="M6" s="17"/>
      <c r="N6" s="22"/>
      <c r="O6" s="22"/>
      <c r="P6" s="17"/>
      <c r="Q6" s="23" t="s">
        <v>24</v>
      </c>
      <c r="R6" s="24" t="s">
        <v>25</v>
      </c>
      <c r="S6" s="24" t="s">
        <v>26</v>
      </c>
      <c r="T6" s="24" t="s">
        <v>27</v>
      </c>
      <c r="U6" s="24" t="s">
        <v>28</v>
      </c>
      <c r="V6" s="17"/>
      <c r="W6" s="19"/>
      <c r="X6" s="20"/>
    </row>
    <row r="7" s="4" customFormat="1" ht="42" customHeight="1" spans="1:24">
      <c r="A7" s="25"/>
      <c r="B7" s="25"/>
      <c r="C7" s="25" t="s">
        <v>21</v>
      </c>
      <c r="D7" s="25"/>
      <c r="E7" s="25"/>
      <c r="F7" s="25"/>
      <c r="G7" s="25"/>
      <c r="H7" s="25"/>
      <c r="I7" s="25"/>
      <c r="J7" s="25"/>
      <c r="K7" s="26"/>
      <c r="L7" s="26"/>
      <c r="M7" s="25"/>
      <c r="N7" s="25"/>
      <c r="O7" s="25"/>
      <c r="P7" s="27">
        <v>13942</v>
      </c>
      <c r="Q7" s="27">
        <f>SUM(R7:U7)</f>
        <v>13942</v>
      </c>
      <c r="R7" s="27">
        <f>R8+R22+R27+R38</f>
        <v>5460</v>
      </c>
      <c r="S7" s="27">
        <f>S8+S22+S27+S38</f>
        <v>5370</v>
      </c>
      <c r="T7" s="27">
        <f>T8+T22+T27+T38</f>
        <v>1012</v>
      </c>
      <c r="U7" s="27">
        <f>U8+U22+U27+U38</f>
        <v>2100</v>
      </c>
      <c r="V7" s="25"/>
      <c r="W7" s="25"/>
      <c r="X7" s="26"/>
    </row>
    <row r="8" s="5" customFormat="1" ht="85" customHeight="1" spans="1:24">
      <c r="A8" s="28"/>
      <c r="B8" s="25" t="s">
        <v>29</v>
      </c>
      <c r="C8" s="28" t="s">
        <v>30</v>
      </c>
      <c r="D8" s="28"/>
      <c r="E8" s="28"/>
      <c r="F8" s="28"/>
      <c r="G8" s="28"/>
      <c r="H8" s="28"/>
      <c r="I8" s="28"/>
      <c r="J8" s="28"/>
      <c r="K8" s="29"/>
      <c r="L8" s="29"/>
      <c r="M8" s="28"/>
      <c r="N8" s="28"/>
      <c r="O8" s="28"/>
      <c r="P8" s="27">
        <v>6575</v>
      </c>
      <c r="Q8" s="27">
        <v>6575</v>
      </c>
      <c r="R8" s="27">
        <f>SUM(R9:R21)</f>
        <v>5030</v>
      </c>
      <c r="S8" s="27">
        <f>SUM(S9:S21)</f>
        <v>900</v>
      </c>
      <c r="T8" s="27">
        <f>SUM(T9:T21)</f>
        <v>200</v>
      </c>
      <c r="U8" s="27">
        <f>SUM(U9:U21)</f>
        <v>445</v>
      </c>
      <c r="V8" s="28"/>
      <c r="W8" s="28"/>
      <c r="X8" s="29"/>
    </row>
    <row r="9" s="6" customFormat="1" ht="196" customHeight="1" spans="1:24">
      <c r="A9" s="30">
        <v>1</v>
      </c>
      <c r="B9" s="30" t="s">
        <v>29</v>
      </c>
      <c r="C9" s="30" t="s">
        <v>31</v>
      </c>
      <c r="D9" s="30" t="s">
        <v>32</v>
      </c>
      <c r="E9" s="30" t="s">
        <v>33</v>
      </c>
      <c r="F9" s="30" t="s">
        <v>34</v>
      </c>
      <c r="G9" s="31" t="s">
        <v>35</v>
      </c>
      <c r="H9" s="30">
        <v>450</v>
      </c>
      <c r="I9" s="32" t="s">
        <v>36</v>
      </c>
      <c r="J9" s="32" t="s">
        <v>37</v>
      </c>
      <c r="K9" s="33" t="s">
        <v>38</v>
      </c>
      <c r="L9" s="33" t="s">
        <v>38</v>
      </c>
      <c r="M9" s="31" t="s">
        <v>39</v>
      </c>
      <c r="N9" s="32" t="s">
        <v>40</v>
      </c>
      <c r="O9" s="34" t="s">
        <v>41</v>
      </c>
      <c r="P9" s="33">
        <v>700</v>
      </c>
      <c r="Q9" s="33">
        <f>SUM(R9:U9)</f>
        <v>700</v>
      </c>
      <c r="R9" s="33"/>
      <c r="S9" s="33">
        <v>500</v>
      </c>
      <c r="T9" s="33">
        <v>200</v>
      </c>
      <c r="U9" s="33"/>
      <c r="V9" s="35"/>
      <c r="W9" s="33"/>
      <c r="X9" s="33" t="s">
        <v>42</v>
      </c>
    </row>
    <row r="10" s="6" customFormat="1" ht="221" customHeight="1" spans="1:24">
      <c r="A10" s="30">
        <v>2</v>
      </c>
      <c r="B10" s="30" t="s">
        <v>29</v>
      </c>
      <c r="C10" s="30" t="s">
        <v>43</v>
      </c>
      <c r="D10" s="36" t="s">
        <v>44</v>
      </c>
      <c r="E10" s="30" t="s">
        <v>45</v>
      </c>
      <c r="F10" s="30" t="s">
        <v>46</v>
      </c>
      <c r="G10" s="35" t="s">
        <v>35</v>
      </c>
      <c r="H10" s="30">
        <v>136</v>
      </c>
      <c r="I10" s="32" t="s">
        <v>47</v>
      </c>
      <c r="J10" s="32" t="s">
        <v>48</v>
      </c>
      <c r="K10" s="33" t="s">
        <v>49</v>
      </c>
      <c r="L10" s="33" t="s">
        <v>49</v>
      </c>
      <c r="M10" s="31" t="s">
        <v>39</v>
      </c>
      <c r="N10" s="32" t="s">
        <v>50</v>
      </c>
      <c r="O10" s="34" t="s">
        <v>41</v>
      </c>
      <c r="P10" s="33">
        <v>210</v>
      </c>
      <c r="Q10" s="33">
        <v>210</v>
      </c>
      <c r="R10" s="33">
        <v>210</v>
      </c>
      <c r="S10" s="33"/>
      <c r="T10" s="33"/>
      <c r="U10" s="33"/>
      <c r="V10" s="33"/>
      <c r="W10" s="33"/>
      <c r="X10" s="33" t="s">
        <v>42</v>
      </c>
    </row>
    <row r="11" s="6" customFormat="1" ht="345" customHeight="1" spans="1:24">
      <c r="A11" s="30">
        <v>3</v>
      </c>
      <c r="B11" s="30" t="s">
        <v>29</v>
      </c>
      <c r="C11" s="30" t="s">
        <v>51</v>
      </c>
      <c r="D11" s="30" t="s">
        <v>52</v>
      </c>
      <c r="E11" s="30" t="s">
        <v>53</v>
      </c>
      <c r="F11" s="30" t="s">
        <v>54</v>
      </c>
      <c r="G11" s="35" t="s">
        <v>55</v>
      </c>
      <c r="H11" s="30">
        <v>353</v>
      </c>
      <c r="I11" s="32" t="s">
        <v>56</v>
      </c>
      <c r="J11" s="32" t="s">
        <v>57</v>
      </c>
      <c r="K11" s="30" t="s">
        <v>38</v>
      </c>
      <c r="L11" s="30" t="s">
        <v>38</v>
      </c>
      <c r="M11" s="31" t="s">
        <v>39</v>
      </c>
      <c r="N11" s="37" t="s">
        <v>50</v>
      </c>
      <c r="O11" s="32" t="s">
        <v>41</v>
      </c>
      <c r="P11" s="33">
        <v>500</v>
      </c>
      <c r="Q11" s="33">
        <f>SUM(R11:U11)</f>
        <v>500</v>
      </c>
      <c r="R11" s="33">
        <v>500</v>
      </c>
      <c r="S11" s="33"/>
      <c r="T11" s="33"/>
      <c r="U11" s="33"/>
      <c r="V11" s="33"/>
      <c r="W11" s="33"/>
      <c r="X11" s="33" t="s">
        <v>42</v>
      </c>
    </row>
    <row r="12" s="6" customFormat="1" ht="291" customHeight="1" spans="1:24">
      <c r="A12" s="30">
        <v>4</v>
      </c>
      <c r="B12" s="30" t="s">
        <v>29</v>
      </c>
      <c r="C12" s="30" t="s">
        <v>58</v>
      </c>
      <c r="D12" s="30" t="s">
        <v>59</v>
      </c>
      <c r="E12" s="30" t="s">
        <v>60</v>
      </c>
      <c r="F12" s="30" t="s">
        <v>61</v>
      </c>
      <c r="G12" s="35" t="s">
        <v>55</v>
      </c>
      <c r="H12" s="30">
        <v>536</v>
      </c>
      <c r="I12" s="32" t="s">
        <v>62</v>
      </c>
      <c r="J12" s="32" t="s">
        <v>63</v>
      </c>
      <c r="K12" s="33" t="s">
        <v>38</v>
      </c>
      <c r="L12" s="33" t="s">
        <v>38</v>
      </c>
      <c r="M12" s="31" t="s">
        <v>39</v>
      </c>
      <c r="N12" s="32" t="s">
        <v>50</v>
      </c>
      <c r="O12" s="32" t="s">
        <v>41</v>
      </c>
      <c r="P12" s="33">
        <v>700</v>
      </c>
      <c r="Q12" s="33">
        <v>700</v>
      </c>
      <c r="R12" s="33">
        <v>700</v>
      </c>
      <c r="S12" s="33"/>
      <c r="T12" s="33"/>
      <c r="U12" s="33"/>
      <c r="V12" s="33"/>
      <c r="W12" s="33"/>
      <c r="X12" s="33" t="s">
        <v>42</v>
      </c>
    </row>
    <row r="13" s="6" customFormat="1" ht="222" customHeight="1" spans="1:24">
      <c r="A13" s="30">
        <v>5</v>
      </c>
      <c r="B13" s="30" t="s">
        <v>29</v>
      </c>
      <c r="C13" s="30" t="s">
        <v>64</v>
      </c>
      <c r="D13" s="30" t="s">
        <v>65</v>
      </c>
      <c r="E13" s="30" t="s">
        <v>66</v>
      </c>
      <c r="F13" s="30" t="s">
        <v>67</v>
      </c>
      <c r="G13" s="35" t="s">
        <v>35</v>
      </c>
      <c r="H13" s="30">
        <v>235</v>
      </c>
      <c r="I13" s="32" t="s">
        <v>68</v>
      </c>
      <c r="J13" s="32" t="s">
        <v>69</v>
      </c>
      <c r="K13" s="33" t="s">
        <v>38</v>
      </c>
      <c r="L13" s="33" t="s">
        <v>38</v>
      </c>
      <c r="M13" s="31" t="s">
        <v>39</v>
      </c>
      <c r="N13" s="32" t="s">
        <v>50</v>
      </c>
      <c r="O13" s="34" t="s">
        <v>41</v>
      </c>
      <c r="P13" s="33">
        <v>470</v>
      </c>
      <c r="Q13" s="33">
        <f t="shared" ref="Q13:Q21" si="0">SUM(R13:U13)</f>
        <v>470</v>
      </c>
      <c r="R13" s="33">
        <v>470</v>
      </c>
      <c r="S13" s="33"/>
      <c r="T13" s="33"/>
      <c r="U13" s="33"/>
      <c r="V13" s="33"/>
      <c r="W13" s="33"/>
      <c r="X13" s="33" t="s">
        <v>42</v>
      </c>
    </row>
    <row r="14" s="6" customFormat="1" ht="324" customHeight="1" spans="1:24">
      <c r="A14" s="30">
        <v>6</v>
      </c>
      <c r="B14" s="30" t="s">
        <v>29</v>
      </c>
      <c r="C14" s="30" t="s">
        <v>64</v>
      </c>
      <c r="D14" s="30" t="s">
        <v>70</v>
      </c>
      <c r="E14" s="36" t="s">
        <v>71</v>
      </c>
      <c r="F14" s="30" t="s">
        <v>72</v>
      </c>
      <c r="G14" s="35" t="s">
        <v>55</v>
      </c>
      <c r="H14" s="30">
        <v>190</v>
      </c>
      <c r="I14" s="32" t="s">
        <v>73</v>
      </c>
      <c r="J14" s="32" t="s">
        <v>69</v>
      </c>
      <c r="K14" s="30" t="s">
        <v>38</v>
      </c>
      <c r="L14" s="30" t="s">
        <v>38</v>
      </c>
      <c r="M14" s="31" t="s">
        <v>39</v>
      </c>
      <c r="N14" s="32" t="s">
        <v>50</v>
      </c>
      <c r="O14" s="32" t="s">
        <v>41</v>
      </c>
      <c r="P14" s="33">
        <v>300</v>
      </c>
      <c r="Q14" s="33">
        <f t="shared" si="0"/>
        <v>300</v>
      </c>
      <c r="R14" s="33">
        <v>300</v>
      </c>
      <c r="S14" s="33"/>
      <c r="T14" s="33"/>
      <c r="U14" s="33"/>
      <c r="V14" s="33"/>
      <c r="W14" s="33"/>
      <c r="X14" s="33" t="s">
        <v>42</v>
      </c>
    </row>
    <row r="15" s="6" customFormat="1" ht="232" customHeight="1" spans="1:24">
      <c r="A15" s="30">
        <v>7</v>
      </c>
      <c r="B15" s="30" t="s">
        <v>29</v>
      </c>
      <c r="C15" s="30" t="s">
        <v>58</v>
      </c>
      <c r="D15" s="36" t="s">
        <v>74</v>
      </c>
      <c r="E15" s="30" t="s">
        <v>75</v>
      </c>
      <c r="F15" s="30" t="s">
        <v>76</v>
      </c>
      <c r="G15" s="35" t="s">
        <v>35</v>
      </c>
      <c r="H15" s="30">
        <v>647</v>
      </c>
      <c r="I15" s="32" t="s">
        <v>77</v>
      </c>
      <c r="J15" s="32" t="s">
        <v>78</v>
      </c>
      <c r="K15" s="33" t="s">
        <v>38</v>
      </c>
      <c r="L15" s="33" t="s">
        <v>38</v>
      </c>
      <c r="M15" s="31" t="s">
        <v>39</v>
      </c>
      <c r="N15" s="32" t="s">
        <v>50</v>
      </c>
      <c r="O15" s="34" t="s">
        <v>41</v>
      </c>
      <c r="P15" s="33">
        <v>900</v>
      </c>
      <c r="Q15" s="33">
        <f t="shared" si="0"/>
        <v>900</v>
      </c>
      <c r="R15" s="33">
        <v>900</v>
      </c>
      <c r="S15" s="33"/>
      <c r="T15" s="33"/>
      <c r="U15" s="33"/>
      <c r="V15" s="33"/>
      <c r="W15" s="33"/>
      <c r="X15" s="33" t="s">
        <v>42</v>
      </c>
    </row>
    <row r="16" s="6" customFormat="1" ht="274" customHeight="1" spans="1:24">
      <c r="A16" s="30">
        <v>8</v>
      </c>
      <c r="B16" s="30" t="s">
        <v>29</v>
      </c>
      <c r="C16" s="30" t="s">
        <v>58</v>
      </c>
      <c r="D16" s="30" t="s">
        <v>79</v>
      </c>
      <c r="E16" s="36" t="s">
        <v>80</v>
      </c>
      <c r="F16" s="30" t="s">
        <v>81</v>
      </c>
      <c r="G16" s="35" t="s">
        <v>35</v>
      </c>
      <c r="H16" s="30">
        <v>312</v>
      </c>
      <c r="I16" s="32" t="s">
        <v>82</v>
      </c>
      <c r="J16" s="32" t="s">
        <v>83</v>
      </c>
      <c r="K16" s="33" t="s">
        <v>38</v>
      </c>
      <c r="L16" s="33" t="s">
        <v>38</v>
      </c>
      <c r="M16" s="31" t="s">
        <v>39</v>
      </c>
      <c r="N16" s="32" t="s">
        <v>50</v>
      </c>
      <c r="O16" s="32" t="s">
        <v>41</v>
      </c>
      <c r="P16" s="33">
        <v>450</v>
      </c>
      <c r="Q16" s="33">
        <f t="shared" si="0"/>
        <v>450</v>
      </c>
      <c r="R16" s="33">
        <v>450</v>
      </c>
      <c r="S16" s="33"/>
      <c r="T16" s="33"/>
      <c r="U16" s="33"/>
      <c r="V16" s="33"/>
      <c r="W16" s="33"/>
      <c r="X16" s="33" t="s">
        <v>42</v>
      </c>
    </row>
    <row r="17" s="6" customFormat="1" ht="210" customHeight="1" spans="1:24">
      <c r="A17" s="30">
        <v>9</v>
      </c>
      <c r="B17" s="30" t="s">
        <v>29</v>
      </c>
      <c r="C17" s="30" t="s">
        <v>58</v>
      </c>
      <c r="D17" s="30" t="s">
        <v>84</v>
      </c>
      <c r="E17" s="30" t="s">
        <v>85</v>
      </c>
      <c r="F17" s="30" t="s">
        <v>86</v>
      </c>
      <c r="G17" s="35" t="s">
        <v>35</v>
      </c>
      <c r="H17" s="30">
        <v>700</v>
      </c>
      <c r="I17" s="32" t="s">
        <v>87</v>
      </c>
      <c r="J17" s="32" t="s">
        <v>88</v>
      </c>
      <c r="K17" s="33" t="s">
        <v>38</v>
      </c>
      <c r="L17" s="33" t="s">
        <v>38</v>
      </c>
      <c r="M17" s="31" t="s">
        <v>39</v>
      </c>
      <c r="N17" s="32" t="s">
        <v>50</v>
      </c>
      <c r="O17" s="34" t="s">
        <v>41</v>
      </c>
      <c r="P17" s="33">
        <v>1075</v>
      </c>
      <c r="Q17" s="33">
        <f t="shared" si="0"/>
        <v>1075</v>
      </c>
      <c r="R17" s="33">
        <v>1075</v>
      </c>
      <c r="S17" s="33"/>
      <c r="T17" s="33"/>
      <c r="U17" s="33"/>
      <c r="V17" s="33"/>
      <c r="W17" s="33"/>
      <c r="X17" s="33" t="s">
        <v>42</v>
      </c>
    </row>
    <row r="18" s="6" customFormat="1" ht="202" customHeight="1" spans="1:24">
      <c r="A18" s="30">
        <v>10</v>
      </c>
      <c r="B18" s="30" t="s">
        <v>29</v>
      </c>
      <c r="C18" s="30" t="s">
        <v>89</v>
      </c>
      <c r="D18" s="30" t="s">
        <v>90</v>
      </c>
      <c r="E18" s="30" t="s">
        <v>91</v>
      </c>
      <c r="F18" s="30" t="s">
        <v>92</v>
      </c>
      <c r="G18" s="35" t="s">
        <v>55</v>
      </c>
      <c r="H18" s="30">
        <v>65</v>
      </c>
      <c r="I18" s="32" t="s">
        <v>93</v>
      </c>
      <c r="J18" s="32" t="s">
        <v>48</v>
      </c>
      <c r="K18" s="33" t="s">
        <v>38</v>
      </c>
      <c r="L18" s="30" t="s">
        <v>94</v>
      </c>
      <c r="M18" s="31" t="s">
        <v>39</v>
      </c>
      <c r="N18" s="37" t="s">
        <v>50</v>
      </c>
      <c r="O18" s="34" t="s">
        <v>41</v>
      </c>
      <c r="P18" s="33">
        <v>110</v>
      </c>
      <c r="Q18" s="33">
        <f t="shared" si="0"/>
        <v>110</v>
      </c>
      <c r="R18" s="33">
        <v>110</v>
      </c>
      <c r="S18" s="33"/>
      <c r="T18" s="33"/>
      <c r="U18" s="33"/>
      <c r="V18" s="33"/>
      <c r="W18" s="33"/>
      <c r="X18" s="33" t="s">
        <v>42</v>
      </c>
    </row>
    <row r="19" s="6" customFormat="1" ht="221" customHeight="1" spans="1:24">
      <c r="A19" s="30">
        <v>11</v>
      </c>
      <c r="B19" s="30" t="s">
        <v>29</v>
      </c>
      <c r="C19" s="30" t="s">
        <v>95</v>
      </c>
      <c r="D19" s="33" t="s">
        <v>96</v>
      </c>
      <c r="E19" s="30" t="s">
        <v>97</v>
      </c>
      <c r="F19" s="30" t="s">
        <v>98</v>
      </c>
      <c r="G19" s="35" t="s">
        <v>55</v>
      </c>
      <c r="H19" s="30">
        <v>9126</v>
      </c>
      <c r="I19" s="32" t="s">
        <v>99</v>
      </c>
      <c r="J19" s="32" t="s">
        <v>100</v>
      </c>
      <c r="K19" s="33" t="s">
        <v>38</v>
      </c>
      <c r="L19" s="33" t="s">
        <v>38</v>
      </c>
      <c r="M19" s="30" t="s">
        <v>101</v>
      </c>
      <c r="N19" s="32" t="s">
        <v>102</v>
      </c>
      <c r="O19" s="32" t="s">
        <v>103</v>
      </c>
      <c r="P19" s="33">
        <v>210</v>
      </c>
      <c r="Q19" s="33">
        <f t="shared" si="0"/>
        <v>210</v>
      </c>
      <c r="R19" s="33">
        <v>210</v>
      </c>
      <c r="S19" s="33"/>
      <c r="T19" s="33"/>
      <c r="U19" s="33"/>
      <c r="V19" s="35"/>
      <c r="W19" s="33"/>
      <c r="X19" s="33" t="s">
        <v>104</v>
      </c>
    </row>
    <row r="20" s="6" customFormat="1" ht="181" customHeight="1" spans="1:24">
      <c r="A20" s="30">
        <v>12</v>
      </c>
      <c r="B20" s="30" t="s">
        <v>29</v>
      </c>
      <c r="C20" s="30" t="s">
        <v>105</v>
      </c>
      <c r="D20" s="33" t="s">
        <v>106</v>
      </c>
      <c r="E20" s="31" t="s">
        <v>107</v>
      </c>
      <c r="F20" s="33" t="s">
        <v>98</v>
      </c>
      <c r="G20" s="35" t="s">
        <v>55</v>
      </c>
      <c r="H20" s="30">
        <v>9126</v>
      </c>
      <c r="I20" s="32" t="s">
        <v>99</v>
      </c>
      <c r="J20" s="32" t="s">
        <v>100</v>
      </c>
      <c r="K20" s="33" t="s">
        <v>38</v>
      </c>
      <c r="L20" s="33" t="s">
        <v>38</v>
      </c>
      <c r="M20" s="31" t="s">
        <v>39</v>
      </c>
      <c r="N20" s="38" t="s">
        <v>108</v>
      </c>
      <c r="O20" s="38" t="s">
        <v>109</v>
      </c>
      <c r="P20" s="33">
        <v>150</v>
      </c>
      <c r="Q20" s="33">
        <f t="shared" si="0"/>
        <v>150</v>
      </c>
      <c r="R20" s="33">
        <v>105</v>
      </c>
      <c r="S20" s="33"/>
      <c r="T20" s="33"/>
      <c r="U20" s="33">
        <v>45</v>
      </c>
      <c r="V20" s="35"/>
      <c r="W20" s="33"/>
      <c r="X20" s="33" t="s">
        <v>104</v>
      </c>
    </row>
    <row r="21" s="6" customFormat="1" ht="171" customHeight="1" spans="1:24">
      <c r="A21" s="30">
        <v>13</v>
      </c>
      <c r="B21" s="30" t="s">
        <v>29</v>
      </c>
      <c r="C21" s="30"/>
      <c r="D21" s="30" t="s">
        <v>110</v>
      </c>
      <c r="E21" s="30" t="s">
        <v>111</v>
      </c>
      <c r="F21" s="30" t="s">
        <v>98</v>
      </c>
      <c r="G21" s="35" t="s">
        <v>55</v>
      </c>
      <c r="H21" s="39"/>
      <c r="I21" s="37"/>
      <c r="J21" s="38"/>
      <c r="K21" s="33" t="s">
        <v>38</v>
      </c>
      <c r="L21" s="33" t="s">
        <v>38</v>
      </c>
      <c r="M21" s="31" t="s">
        <v>39</v>
      </c>
      <c r="N21" s="32"/>
      <c r="O21" s="32"/>
      <c r="P21" s="33">
        <v>800</v>
      </c>
      <c r="Q21" s="33">
        <f t="shared" si="0"/>
        <v>800</v>
      </c>
      <c r="R21" s="33"/>
      <c r="S21" s="33">
        <v>400</v>
      </c>
      <c r="T21" s="33"/>
      <c r="U21" s="33">
        <v>400</v>
      </c>
      <c r="V21" s="33"/>
      <c r="W21" s="33"/>
      <c r="X21" s="33" t="s">
        <v>42</v>
      </c>
    </row>
    <row r="22" s="7" customFormat="1" ht="83" customHeight="1" spans="1:24">
      <c r="A22" s="40"/>
      <c r="B22" s="25" t="s">
        <v>112</v>
      </c>
      <c r="C22" s="28" t="s">
        <v>113</v>
      </c>
      <c r="D22" s="41"/>
      <c r="E22" s="41"/>
      <c r="F22" s="41"/>
      <c r="G22" s="41"/>
      <c r="H22" s="41"/>
      <c r="I22" s="42"/>
      <c r="J22" s="42"/>
      <c r="K22" s="41"/>
      <c r="L22" s="41"/>
      <c r="M22" s="43"/>
      <c r="N22" s="42"/>
      <c r="O22" s="42"/>
      <c r="P22" s="27">
        <v>772.45</v>
      </c>
      <c r="Q22" s="27">
        <f>SUM(Q23:Q26)</f>
        <v>772.45</v>
      </c>
      <c r="R22" s="27"/>
      <c r="S22" s="27">
        <f>SUM(S23:S26)</f>
        <v>712.45</v>
      </c>
      <c r="T22" s="27">
        <f>SUM(T23:T26)</f>
        <v>0</v>
      </c>
      <c r="U22" s="27">
        <f>SUM(U23:U26)</f>
        <v>60</v>
      </c>
      <c r="V22" s="44"/>
      <c r="W22" s="41"/>
      <c r="X22" s="33"/>
    </row>
    <row r="23" s="6" customFormat="1" ht="124" customHeight="1" spans="1:24">
      <c r="A23" s="30">
        <v>14</v>
      </c>
      <c r="B23" s="30" t="s">
        <v>112</v>
      </c>
      <c r="C23" s="30" t="s">
        <v>114</v>
      </c>
      <c r="D23" s="30" t="s">
        <v>114</v>
      </c>
      <c r="E23" s="36" t="s">
        <v>115</v>
      </c>
      <c r="F23" s="30" t="s">
        <v>98</v>
      </c>
      <c r="G23" s="35" t="s">
        <v>55</v>
      </c>
      <c r="H23" s="30">
        <v>2107</v>
      </c>
      <c r="I23" s="32" t="s">
        <v>116</v>
      </c>
      <c r="J23" s="32" t="s">
        <v>117</v>
      </c>
      <c r="K23" s="33" t="s">
        <v>38</v>
      </c>
      <c r="L23" s="33" t="s">
        <v>38</v>
      </c>
      <c r="M23" s="31" t="s">
        <v>39</v>
      </c>
      <c r="N23" s="32" t="s">
        <v>118</v>
      </c>
      <c r="O23" s="32" t="s">
        <v>119</v>
      </c>
      <c r="P23" s="33">
        <v>400</v>
      </c>
      <c r="Q23" s="33">
        <f>SUM(R23:U23)</f>
        <v>400</v>
      </c>
      <c r="R23" s="33"/>
      <c r="S23" s="33">
        <v>400</v>
      </c>
      <c r="T23" s="33"/>
      <c r="U23" s="33"/>
      <c r="V23" s="33"/>
      <c r="W23" s="33"/>
      <c r="X23" s="33" t="s">
        <v>104</v>
      </c>
    </row>
    <row r="24" s="6" customFormat="1" ht="217" customHeight="1" spans="1:24">
      <c r="A24" s="30">
        <v>15</v>
      </c>
      <c r="B24" s="30" t="s">
        <v>112</v>
      </c>
      <c r="C24" s="30" t="s">
        <v>120</v>
      </c>
      <c r="D24" s="30" t="s">
        <v>121</v>
      </c>
      <c r="E24" s="45" t="s">
        <v>122</v>
      </c>
      <c r="F24" s="30" t="s">
        <v>98</v>
      </c>
      <c r="G24" s="35" t="s">
        <v>55</v>
      </c>
      <c r="H24" s="30" t="s">
        <v>123</v>
      </c>
      <c r="I24" s="32" t="s">
        <v>124</v>
      </c>
      <c r="J24" s="32" t="s">
        <v>125</v>
      </c>
      <c r="K24" s="33" t="s">
        <v>38</v>
      </c>
      <c r="L24" s="33" t="s">
        <v>38</v>
      </c>
      <c r="M24" s="31" t="s">
        <v>39</v>
      </c>
      <c r="N24" s="32" t="s">
        <v>126</v>
      </c>
      <c r="O24" s="32" t="s">
        <v>127</v>
      </c>
      <c r="P24" s="33">
        <v>60</v>
      </c>
      <c r="Q24" s="33">
        <f>SUM(R24:U24)</f>
        <v>60</v>
      </c>
      <c r="R24" s="33"/>
      <c r="S24" s="33"/>
      <c r="T24" s="33"/>
      <c r="U24" s="33">
        <v>60</v>
      </c>
      <c r="V24" s="33"/>
      <c r="W24" s="33"/>
      <c r="X24" s="33" t="s">
        <v>104</v>
      </c>
    </row>
    <row r="25" s="6" customFormat="1" ht="206" customHeight="1" spans="1:24">
      <c r="A25" s="30">
        <v>16</v>
      </c>
      <c r="B25" s="30" t="s">
        <v>112</v>
      </c>
      <c r="C25" s="30" t="s">
        <v>128</v>
      </c>
      <c r="D25" s="30" t="s">
        <v>129</v>
      </c>
      <c r="E25" s="36" t="s">
        <v>130</v>
      </c>
      <c r="F25" s="30" t="s">
        <v>98</v>
      </c>
      <c r="G25" s="35" t="s">
        <v>55</v>
      </c>
      <c r="H25" s="30">
        <v>1021</v>
      </c>
      <c r="I25" s="32" t="s">
        <v>131</v>
      </c>
      <c r="J25" s="32" t="s">
        <v>117</v>
      </c>
      <c r="K25" s="33" t="s">
        <v>38</v>
      </c>
      <c r="L25" s="33" t="s">
        <v>38</v>
      </c>
      <c r="M25" s="31" t="s">
        <v>39</v>
      </c>
      <c r="N25" s="32" t="s">
        <v>132</v>
      </c>
      <c r="O25" s="32"/>
      <c r="P25" s="33">
        <v>153.45</v>
      </c>
      <c r="Q25" s="33">
        <f>SUM(R25:U25)</f>
        <v>153.45</v>
      </c>
      <c r="R25" s="33"/>
      <c r="S25" s="33">
        <v>153.45</v>
      </c>
      <c r="T25" s="33"/>
      <c r="U25" s="33"/>
      <c r="V25" s="33"/>
      <c r="W25" s="33"/>
      <c r="X25" s="33" t="s">
        <v>104</v>
      </c>
    </row>
    <row r="26" s="6" customFormat="1" ht="201" customHeight="1" spans="1:24">
      <c r="A26" s="30">
        <v>17</v>
      </c>
      <c r="B26" s="30" t="s">
        <v>112</v>
      </c>
      <c r="C26" s="30" t="s">
        <v>128</v>
      </c>
      <c r="D26" s="30" t="s">
        <v>133</v>
      </c>
      <c r="E26" s="36" t="s">
        <v>134</v>
      </c>
      <c r="F26" s="30" t="s">
        <v>98</v>
      </c>
      <c r="G26" s="35" t="s">
        <v>55</v>
      </c>
      <c r="H26" s="30">
        <v>1060</v>
      </c>
      <c r="I26" s="32" t="s">
        <v>135</v>
      </c>
      <c r="J26" s="32" t="s">
        <v>136</v>
      </c>
      <c r="K26" s="33" t="s">
        <v>38</v>
      </c>
      <c r="L26" s="33" t="s">
        <v>38</v>
      </c>
      <c r="M26" s="31" t="s">
        <v>39</v>
      </c>
      <c r="N26" s="32" t="s">
        <v>137</v>
      </c>
      <c r="O26" s="32"/>
      <c r="P26" s="33">
        <v>159</v>
      </c>
      <c r="Q26" s="33">
        <f>SUM(R26:U26)</f>
        <v>159</v>
      </c>
      <c r="R26" s="33"/>
      <c r="S26" s="33">
        <v>159</v>
      </c>
      <c r="T26" s="33"/>
      <c r="U26" s="33"/>
      <c r="V26" s="33"/>
      <c r="W26" s="33"/>
      <c r="X26" s="33" t="s">
        <v>104</v>
      </c>
    </row>
    <row r="27" s="7" customFormat="1" ht="82" customHeight="1" spans="1:24">
      <c r="A27" s="41"/>
      <c r="B27" s="25" t="s">
        <v>138</v>
      </c>
      <c r="C27" s="28" t="s">
        <v>139</v>
      </c>
      <c r="D27" s="27"/>
      <c r="E27" s="27"/>
      <c r="F27" s="27"/>
      <c r="G27" s="27"/>
      <c r="H27" s="27"/>
      <c r="I27" s="46"/>
      <c r="J27" s="46"/>
      <c r="K27" s="27"/>
      <c r="L27" s="27"/>
      <c r="M27" s="27"/>
      <c r="N27" s="46"/>
      <c r="O27" s="46"/>
      <c r="P27" s="27">
        <v>4948.55</v>
      </c>
      <c r="Q27" s="27">
        <f>SUM(Q28:Q37)</f>
        <v>4948.55</v>
      </c>
      <c r="R27" s="27">
        <f>SUM(R28:R37)</f>
        <v>296</v>
      </c>
      <c r="S27" s="27">
        <f>SUM(S28:S37)</f>
        <v>3627.55</v>
      </c>
      <c r="T27" s="27">
        <f>SUM(T28:T37)</f>
        <v>564</v>
      </c>
      <c r="U27" s="27">
        <f>SUM(U28:U37)</f>
        <v>461</v>
      </c>
      <c r="V27" s="44"/>
      <c r="W27" s="41"/>
      <c r="X27" s="33"/>
    </row>
    <row r="28" s="8" customFormat="1" ht="230" customHeight="1" spans="1:24">
      <c r="A28" s="30">
        <v>18</v>
      </c>
      <c r="B28" s="30" t="s">
        <v>138</v>
      </c>
      <c r="C28" s="30" t="s">
        <v>140</v>
      </c>
      <c r="D28" s="30" t="s">
        <v>141</v>
      </c>
      <c r="E28" s="30" t="s">
        <v>142</v>
      </c>
      <c r="F28" s="32" t="s">
        <v>143</v>
      </c>
      <c r="G28" s="33" t="s">
        <v>55</v>
      </c>
      <c r="H28" s="30">
        <v>107019</v>
      </c>
      <c r="I28" s="32" t="s">
        <v>99</v>
      </c>
      <c r="J28" s="32" t="s">
        <v>144</v>
      </c>
      <c r="K28" s="31" t="s">
        <v>38</v>
      </c>
      <c r="L28" s="30" t="s">
        <v>38</v>
      </c>
      <c r="M28" s="31" t="s">
        <v>39</v>
      </c>
      <c r="N28" s="32" t="s">
        <v>145</v>
      </c>
      <c r="O28" s="34" t="s">
        <v>146</v>
      </c>
      <c r="P28" s="33">
        <v>980</v>
      </c>
      <c r="Q28" s="33">
        <f t="shared" ref="Q28:Q36" si="1">SUM(R28:U28)</f>
        <v>980</v>
      </c>
      <c r="R28" s="33"/>
      <c r="S28" s="33">
        <v>600</v>
      </c>
      <c r="T28" s="33">
        <v>380</v>
      </c>
      <c r="U28" s="33"/>
      <c r="V28" s="35"/>
      <c r="W28" s="47"/>
      <c r="X28" s="33" t="s">
        <v>104</v>
      </c>
    </row>
    <row r="29" s="6" customFormat="1" ht="212" customHeight="1" spans="1:24">
      <c r="A29" s="30">
        <v>19</v>
      </c>
      <c r="B29" s="30" t="s">
        <v>138</v>
      </c>
      <c r="C29" s="30" t="s">
        <v>147</v>
      </c>
      <c r="D29" s="30" t="s">
        <v>148</v>
      </c>
      <c r="E29" s="30" t="s">
        <v>149</v>
      </c>
      <c r="F29" s="30" t="s">
        <v>150</v>
      </c>
      <c r="G29" s="33" t="s">
        <v>55</v>
      </c>
      <c r="H29" s="30">
        <v>20996</v>
      </c>
      <c r="I29" s="32" t="s">
        <v>151</v>
      </c>
      <c r="J29" s="32" t="s">
        <v>152</v>
      </c>
      <c r="K29" s="31" t="s">
        <v>38</v>
      </c>
      <c r="L29" s="30" t="s">
        <v>38</v>
      </c>
      <c r="M29" s="31" t="s">
        <v>39</v>
      </c>
      <c r="N29" s="32" t="s">
        <v>153</v>
      </c>
      <c r="O29" s="34" t="s">
        <v>146</v>
      </c>
      <c r="P29" s="33">
        <v>820</v>
      </c>
      <c r="Q29" s="33">
        <f t="shared" si="1"/>
        <v>820</v>
      </c>
      <c r="R29" s="33"/>
      <c r="S29" s="33">
        <v>670</v>
      </c>
      <c r="T29" s="33">
        <v>150</v>
      </c>
      <c r="U29" s="33"/>
      <c r="V29" s="33"/>
      <c r="W29" s="33"/>
      <c r="X29" s="33" t="s">
        <v>104</v>
      </c>
    </row>
    <row r="30" s="6" customFormat="1" ht="409" customHeight="1" spans="1:24">
      <c r="A30" s="30">
        <v>20</v>
      </c>
      <c r="B30" s="30" t="s">
        <v>138</v>
      </c>
      <c r="C30" s="30" t="s">
        <v>147</v>
      </c>
      <c r="D30" s="30" t="s">
        <v>154</v>
      </c>
      <c r="E30" s="30" t="s">
        <v>155</v>
      </c>
      <c r="F30" s="45" t="s">
        <v>156</v>
      </c>
      <c r="G30" s="35" t="s">
        <v>55</v>
      </c>
      <c r="H30" s="30">
        <v>15451</v>
      </c>
      <c r="I30" s="32" t="s">
        <v>157</v>
      </c>
      <c r="J30" s="32" t="s">
        <v>158</v>
      </c>
      <c r="K30" s="33" t="s">
        <v>38</v>
      </c>
      <c r="L30" s="33" t="s">
        <v>38</v>
      </c>
      <c r="M30" s="31" t="s">
        <v>39</v>
      </c>
      <c r="N30" s="32" t="s">
        <v>159</v>
      </c>
      <c r="O30" s="32" t="s">
        <v>146</v>
      </c>
      <c r="P30" s="33">
        <v>1040</v>
      </c>
      <c r="Q30" s="33">
        <f t="shared" si="1"/>
        <v>1040</v>
      </c>
      <c r="R30" s="33"/>
      <c r="S30" s="33">
        <v>800</v>
      </c>
      <c r="T30" s="33"/>
      <c r="U30" s="33">
        <v>240</v>
      </c>
      <c r="V30" s="33"/>
      <c r="W30" s="33"/>
      <c r="X30" s="33" t="s">
        <v>104</v>
      </c>
    </row>
    <row r="31" s="6" customFormat="1" ht="227" customHeight="1" spans="1:24">
      <c r="A31" s="30">
        <v>21</v>
      </c>
      <c r="B31" s="30" t="s">
        <v>138</v>
      </c>
      <c r="C31" s="30" t="s">
        <v>147</v>
      </c>
      <c r="D31" s="30" t="s">
        <v>160</v>
      </c>
      <c r="E31" s="36" t="s">
        <v>161</v>
      </c>
      <c r="F31" s="34" t="s">
        <v>162</v>
      </c>
      <c r="G31" s="35" t="s">
        <v>55</v>
      </c>
      <c r="H31" s="30">
        <v>2520</v>
      </c>
      <c r="I31" s="32" t="s">
        <v>163</v>
      </c>
      <c r="J31" s="32" t="s">
        <v>164</v>
      </c>
      <c r="K31" s="33" t="s">
        <v>38</v>
      </c>
      <c r="L31" s="33" t="s">
        <v>38</v>
      </c>
      <c r="M31" s="31" t="s">
        <v>39</v>
      </c>
      <c r="N31" s="32" t="s">
        <v>165</v>
      </c>
      <c r="O31" s="32" t="s">
        <v>165</v>
      </c>
      <c r="P31" s="33">
        <v>376</v>
      </c>
      <c r="Q31" s="33">
        <f t="shared" si="1"/>
        <v>376</v>
      </c>
      <c r="R31" s="33"/>
      <c r="S31" s="33">
        <v>220</v>
      </c>
      <c r="T31" s="33"/>
      <c r="U31" s="33">
        <v>156</v>
      </c>
      <c r="V31" s="33"/>
      <c r="W31" s="33"/>
      <c r="X31" s="33" t="s">
        <v>104</v>
      </c>
    </row>
    <row r="32" s="6" customFormat="1" ht="305" customHeight="1" spans="1:24">
      <c r="A32" s="30">
        <v>22</v>
      </c>
      <c r="B32" s="30" t="s">
        <v>138</v>
      </c>
      <c r="C32" s="30" t="s">
        <v>166</v>
      </c>
      <c r="D32" s="30" t="s">
        <v>167</v>
      </c>
      <c r="E32" s="36" t="s">
        <v>168</v>
      </c>
      <c r="F32" s="30" t="s">
        <v>98</v>
      </c>
      <c r="G32" s="35" t="s">
        <v>55</v>
      </c>
      <c r="H32" s="30">
        <v>14206</v>
      </c>
      <c r="I32" s="32" t="s">
        <v>169</v>
      </c>
      <c r="J32" s="32" t="s">
        <v>170</v>
      </c>
      <c r="K32" s="33" t="s">
        <v>171</v>
      </c>
      <c r="L32" s="33" t="s">
        <v>171</v>
      </c>
      <c r="M32" s="31" t="s">
        <v>39</v>
      </c>
      <c r="N32" s="32" t="s">
        <v>172</v>
      </c>
      <c r="O32" s="32" t="s">
        <v>173</v>
      </c>
      <c r="P32" s="33">
        <v>769.55</v>
      </c>
      <c r="Q32" s="33">
        <f t="shared" si="1"/>
        <v>769.55</v>
      </c>
      <c r="R32" s="33"/>
      <c r="S32" s="33">
        <v>769.55</v>
      </c>
      <c r="T32" s="33"/>
      <c r="U32" s="33"/>
      <c r="V32" s="33"/>
      <c r="W32" s="33"/>
      <c r="X32" s="33" t="s">
        <v>104</v>
      </c>
    </row>
    <row r="33" s="6" customFormat="1" ht="169" customHeight="1" spans="1:24">
      <c r="A33" s="30">
        <v>23</v>
      </c>
      <c r="B33" s="30" t="s">
        <v>138</v>
      </c>
      <c r="C33" s="30" t="s">
        <v>166</v>
      </c>
      <c r="D33" s="30" t="s">
        <v>174</v>
      </c>
      <c r="E33" s="36" t="s">
        <v>175</v>
      </c>
      <c r="F33" s="30" t="s">
        <v>98</v>
      </c>
      <c r="G33" s="35" t="s">
        <v>55</v>
      </c>
      <c r="H33" s="30">
        <v>1768</v>
      </c>
      <c r="I33" s="32" t="s">
        <v>176</v>
      </c>
      <c r="J33" s="32" t="s">
        <v>177</v>
      </c>
      <c r="K33" s="33" t="s">
        <v>171</v>
      </c>
      <c r="L33" s="33" t="s">
        <v>171</v>
      </c>
      <c r="M33" s="31" t="s">
        <v>39</v>
      </c>
      <c r="N33" s="32" t="s">
        <v>178</v>
      </c>
      <c r="O33" s="32" t="s">
        <v>173</v>
      </c>
      <c r="P33" s="33">
        <v>168</v>
      </c>
      <c r="Q33" s="33">
        <f t="shared" si="1"/>
        <v>168</v>
      </c>
      <c r="R33" s="33"/>
      <c r="S33" s="33">
        <v>168</v>
      </c>
      <c r="T33" s="33"/>
      <c r="U33" s="33"/>
      <c r="V33" s="33"/>
      <c r="W33" s="33"/>
      <c r="X33" s="33" t="s">
        <v>104</v>
      </c>
    </row>
    <row r="34" s="6" customFormat="1" ht="343" customHeight="1" spans="1:24">
      <c r="A34" s="30">
        <v>24</v>
      </c>
      <c r="B34" s="30" t="s">
        <v>138</v>
      </c>
      <c r="C34" s="30" t="s">
        <v>147</v>
      </c>
      <c r="D34" s="30" t="s">
        <v>179</v>
      </c>
      <c r="E34" s="36" t="s">
        <v>180</v>
      </c>
      <c r="F34" s="30" t="s">
        <v>98</v>
      </c>
      <c r="G34" s="35" t="s">
        <v>55</v>
      </c>
      <c r="H34" s="30" t="s">
        <v>181</v>
      </c>
      <c r="I34" s="32" t="s">
        <v>182</v>
      </c>
      <c r="J34" s="32" t="s">
        <v>183</v>
      </c>
      <c r="K34" s="33" t="s">
        <v>184</v>
      </c>
      <c r="L34" s="33" t="s">
        <v>184</v>
      </c>
      <c r="M34" s="31" t="s">
        <v>39</v>
      </c>
      <c r="N34" s="32" t="s">
        <v>185</v>
      </c>
      <c r="O34" s="32" t="s">
        <v>173</v>
      </c>
      <c r="P34" s="33">
        <v>400</v>
      </c>
      <c r="Q34" s="33">
        <f t="shared" si="1"/>
        <v>400</v>
      </c>
      <c r="R34" s="33"/>
      <c r="S34" s="33">
        <v>400</v>
      </c>
      <c r="T34" s="33"/>
      <c r="U34" s="33"/>
      <c r="V34" s="33"/>
      <c r="W34" s="33"/>
      <c r="X34" s="33" t="s">
        <v>104</v>
      </c>
    </row>
    <row r="35" s="6" customFormat="1" ht="246" customHeight="1" spans="1:24">
      <c r="A35" s="30">
        <v>25</v>
      </c>
      <c r="B35" s="30" t="s">
        <v>138</v>
      </c>
      <c r="C35" s="30" t="s">
        <v>147</v>
      </c>
      <c r="D35" s="30" t="s">
        <v>186</v>
      </c>
      <c r="E35" s="30" t="s">
        <v>187</v>
      </c>
      <c r="F35" s="30" t="s">
        <v>188</v>
      </c>
      <c r="G35" s="35" t="s">
        <v>55</v>
      </c>
      <c r="H35" s="30" t="s">
        <v>189</v>
      </c>
      <c r="I35" s="32" t="s">
        <v>190</v>
      </c>
      <c r="J35" s="32" t="s">
        <v>191</v>
      </c>
      <c r="K35" s="33" t="s">
        <v>49</v>
      </c>
      <c r="L35" s="33" t="s">
        <v>192</v>
      </c>
      <c r="M35" s="31" t="s">
        <v>39</v>
      </c>
      <c r="N35" s="32" t="s">
        <v>193</v>
      </c>
      <c r="O35" s="32" t="s">
        <v>173</v>
      </c>
      <c r="P35" s="33">
        <v>91</v>
      </c>
      <c r="Q35" s="33">
        <v>91</v>
      </c>
      <c r="R35" s="33">
        <v>91</v>
      </c>
      <c r="S35" s="33"/>
      <c r="T35" s="33"/>
      <c r="U35" s="33"/>
      <c r="V35" s="33"/>
      <c r="W35" s="33"/>
      <c r="X35" s="33" t="s">
        <v>104</v>
      </c>
    </row>
    <row r="36" s="6" customFormat="1" ht="408" customHeight="1" spans="1:24">
      <c r="A36" s="30">
        <v>26</v>
      </c>
      <c r="B36" s="30" t="s">
        <v>138</v>
      </c>
      <c r="C36" s="30" t="s">
        <v>147</v>
      </c>
      <c r="D36" s="30" t="s">
        <v>194</v>
      </c>
      <c r="E36" s="32" t="s">
        <v>195</v>
      </c>
      <c r="F36" s="30" t="s">
        <v>196</v>
      </c>
      <c r="G36" s="35" t="s">
        <v>35</v>
      </c>
      <c r="H36" s="30" t="s">
        <v>197</v>
      </c>
      <c r="I36" s="32" t="s">
        <v>198</v>
      </c>
      <c r="J36" s="32" t="s">
        <v>199</v>
      </c>
      <c r="K36" s="33" t="s">
        <v>49</v>
      </c>
      <c r="L36" s="33" t="s">
        <v>200</v>
      </c>
      <c r="M36" s="31" t="s">
        <v>39</v>
      </c>
      <c r="N36" s="32" t="s">
        <v>201</v>
      </c>
      <c r="O36" s="32" t="s">
        <v>202</v>
      </c>
      <c r="P36" s="33">
        <v>205</v>
      </c>
      <c r="Q36" s="33">
        <v>205</v>
      </c>
      <c r="R36" s="33">
        <v>205</v>
      </c>
      <c r="S36" s="33"/>
      <c r="T36" s="33"/>
      <c r="U36" s="33"/>
      <c r="V36" s="33"/>
      <c r="W36" s="33"/>
      <c r="X36" s="33" t="s">
        <v>104</v>
      </c>
    </row>
    <row r="37" s="6" customFormat="1" ht="409" customHeight="1" spans="1:24">
      <c r="A37" s="30">
        <v>27</v>
      </c>
      <c r="B37" s="30" t="s">
        <v>138</v>
      </c>
      <c r="C37" s="30" t="s">
        <v>147</v>
      </c>
      <c r="D37" s="30" t="s">
        <v>203</v>
      </c>
      <c r="E37" s="45" t="s">
        <v>204</v>
      </c>
      <c r="F37" s="30" t="s">
        <v>98</v>
      </c>
      <c r="G37" s="35" t="s">
        <v>55</v>
      </c>
      <c r="H37" s="30"/>
      <c r="I37" s="32"/>
      <c r="J37" s="32"/>
      <c r="K37" s="33" t="s">
        <v>205</v>
      </c>
      <c r="L37" s="33" t="s">
        <v>205</v>
      </c>
      <c r="M37" s="33" t="s">
        <v>206</v>
      </c>
      <c r="N37" s="32" t="s">
        <v>207</v>
      </c>
      <c r="O37" s="32" t="s">
        <v>173</v>
      </c>
      <c r="P37" s="33">
        <v>99</v>
      </c>
      <c r="Q37" s="33">
        <v>99</v>
      </c>
      <c r="R37" s="33"/>
      <c r="S37" s="33"/>
      <c r="T37" s="33">
        <v>34</v>
      </c>
      <c r="U37" s="33">
        <v>65</v>
      </c>
      <c r="V37" s="33"/>
      <c r="W37" s="33"/>
      <c r="X37" s="33" t="s">
        <v>104</v>
      </c>
    </row>
    <row r="38" s="7" customFormat="1" ht="64" customHeight="1" spans="1:24">
      <c r="A38" s="27"/>
      <c r="B38" s="25" t="s">
        <v>208</v>
      </c>
      <c r="C38" s="28" t="s">
        <v>209</v>
      </c>
      <c r="D38" s="41"/>
      <c r="E38" s="41"/>
      <c r="F38" s="41"/>
      <c r="G38" s="41"/>
      <c r="H38" s="41"/>
      <c r="I38" s="42"/>
      <c r="J38" s="42"/>
      <c r="K38" s="41"/>
      <c r="L38" s="41"/>
      <c r="M38" s="41"/>
      <c r="N38" s="42"/>
      <c r="O38" s="42"/>
      <c r="P38" s="27">
        <v>1646</v>
      </c>
      <c r="Q38" s="27">
        <f>SUM(Q39:Q40)</f>
        <v>1646</v>
      </c>
      <c r="R38" s="27">
        <f>SUM(R39:R40)</f>
        <v>134</v>
      </c>
      <c r="S38" s="27">
        <f>SUM(S39:S40)</f>
        <v>130</v>
      </c>
      <c r="T38" s="27">
        <f>SUM(T39:T40)</f>
        <v>248</v>
      </c>
      <c r="U38" s="27">
        <f>SUM(U39:U40)</f>
        <v>1134</v>
      </c>
      <c r="V38" s="41"/>
      <c r="W38" s="41"/>
      <c r="X38" s="41"/>
    </row>
    <row r="39" s="6" customFormat="1" ht="256" customHeight="1" spans="1:24">
      <c r="A39" s="30">
        <v>28</v>
      </c>
      <c r="B39" s="30" t="s">
        <v>208</v>
      </c>
      <c r="C39" s="30" t="s">
        <v>210</v>
      </c>
      <c r="D39" s="30" t="s">
        <v>210</v>
      </c>
      <c r="E39" s="45" t="s">
        <v>211</v>
      </c>
      <c r="F39" s="30" t="s">
        <v>98</v>
      </c>
      <c r="G39" s="35" t="s">
        <v>55</v>
      </c>
      <c r="H39" s="39"/>
      <c r="I39" s="37"/>
      <c r="J39" s="38"/>
      <c r="K39" s="33" t="s">
        <v>212</v>
      </c>
      <c r="L39" s="33" t="s">
        <v>212</v>
      </c>
      <c r="M39" s="31" t="s">
        <v>39</v>
      </c>
      <c r="N39" s="32"/>
      <c r="O39" s="32"/>
      <c r="P39" s="33">
        <v>750</v>
      </c>
      <c r="Q39" s="33">
        <f>SUM(R39:U39)</f>
        <v>750</v>
      </c>
      <c r="R39" s="33">
        <v>134</v>
      </c>
      <c r="S39" s="33">
        <v>130</v>
      </c>
      <c r="T39" s="33"/>
      <c r="U39" s="33">
        <v>486</v>
      </c>
      <c r="V39" s="33"/>
      <c r="W39" s="33"/>
      <c r="X39" s="33" t="s">
        <v>104</v>
      </c>
    </row>
    <row r="40" s="6" customFormat="1" ht="109" customHeight="1" spans="1:24">
      <c r="A40" s="30">
        <v>29</v>
      </c>
      <c r="B40" s="30" t="s">
        <v>208</v>
      </c>
      <c r="C40" s="30" t="s">
        <v>213</v>
      </c>
      <c r="D40" s="30" t="s">
        <v>213</v>
      </c>
      <c r="E40" s="30" t="s">
        <v>213</v>
      </c>
      <c r="F40" s="30" t="s">
        <v>98</v>
      </c>
      <c r="G40" s="35" t="s">
        <v>55</v>
      </c>
      <c r="H40" s="39"/>
      <c r="I40" s="37"/>
      <c r="J40" s="38"/>
      <c r="K40" s="33" t="s">
        <v>214</v>
      </c>
      <c r="L40" s="33" t="s">
        <v>215</v>
      </c>
      <c r="M40" s="31" t="s">
        <v>39</v>
      </c>
      <c r="N40" s="32"/>
      <c r="O40" s="32"/>
      <c r="P40" s="33">
        <v>896</v>
      </c>
      <c r="Q40" s="33">
        <f>SUM(R40:U40)</f>
        <v>896</v>
      </c>
      <c r="R40" s="33"/>
      <c r="S40" s="33"/>
      <c r="T40" s="33">
        <v>248</v>
      </c>
      <c r="U40" s="33">
        <v>648</v>
      </c>
      <c r="V40" s="33"/>
      <c r="W40" s="33"/>
      <c r="X40" s="33" t="s">
        <v>104</v>
      </c>
    </row>
  </sheetData>
  <mergeCells count="24">
    <mergeCell ref="A1:F1"/>
    <mergeCell ref="A2:X2"/>
    <mergeCell ref="U3:W3"/>
    <mergeCell ref="P4:V4"/>
    <mergeCell ref="Q5:U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5:P6"/>
    <mergeCell ref="V5:V6"/>
    <mergeCell ref="W4:W6"/>
    <mergeCell ref="X4:X6"/>
  </mergeCells>
  <dataValidations count="2">
    <dataValidation allowBlank="1" showInputMessage="1" showErrorMessage="1" sqref="X7:X8"/>
    <dataValidation type="list" allowBlank="1" showInputMessage="1" showErrorMessage="1" sqref="X9:X37 X39:X40">
      <formula1>"技术环节,产业配套环节,产销对接环节,其他环节"</formula1>
    </dataValidation>
  </dataValidations>
  <pageMargins left="0.751388888888889" right="0.751388888888889" top="1" bottom="1.0625" header="0.5" footer="0.5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2026衔接资金使用计划汇总表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greatwall</cp:lastModifiedBy>
  <cp:revision>1</cp:revision>
  <dcterms:created xsi:type="dcterms:W3CDTF">2018-09-04T17:42:00Z</dcterms:created>
  <cp:lastPrinted>2025-10-17T08:39:00Z</cp:lastPrinted>
  <dcterms:modified xsi:type="dcterms:W3CDTF">2026-07-29T11:26:16Z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KSOReadingLayout">
    <vt:bool>false</vt:bool>
  </property>
  <property fmtid="{D5CDD505-2E9C-101B-9397-08002B2CF9AE}" pid="4" name="ICV">
    <vt:lpwstr>9AFC5E78E04B4788B693473A98DCEA79_13</vt:lpwstr>
  </property>
  <property fmtid="{D5CDD505-2E9C-101B-9397-08002B2CF9AE}" pid="5" name="CalculationRule">
    <vt:i4>0</vt:i4>
  </property>
</Properties>
</file>